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" sheetId="1" r:id="rId1"/>
    <sheet name="cours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F43" i="2"/>
  <c r="G43" i="2"/>
  <c r="H43" i="2"/>
  <c r="I43" i="2"/>
  <c r="J43" i="2"/>
  <c r="E48" i="2" l="1"/>
  <c r="F48" i="2"/>
  <c r="G48" i="2"/>
  <c r="H48" i="2"/>
  <c r="I48" i="2"/>
  <c r="J48" i="2"/>
  <c r="E49" i="2"/>
  <c r="F49" i="2"/>
  <c r="G49" i="2"/>
  <c r="H49" i="2"/>
  <c r="I49" i="2"/>
  <c r="J49" i="2"/>
  <c r="E50" i="2"/>
  <c r="F50" i="2"/>
  <c r="G50" i="2"/>
  <c r="H50" i="2"/>
  <c r="I50" i="2"/>
  <c r="J50" i="2"/>
  <c r="E51" i="2"/>
  <c r="F51" i="2"/>
  <c r="G51" i="2"/>
  <c r="H51" i="2"/>
  <c r="I51" i="2"/>
  <c r="J51" i="2"/>
  <c r="E52" i="2"/>
  <c r="F52" i="2"/>
  <c r="G52" i="2"/>
  <c r="H52" i="2"/>
  <c r="I52" i="2"/>
  <c r="J52" i="2"/>
  <c r="E53" i="2"/>
  <c r="F53" i="2"/>
  <c r="G53" i="2"/>
  <c r="H53" i="2"/>
  <c r="I53" i="2"/>
  <c r="J53" i="2"/>
  <c r="E40" i="2"/>
  <c r="F40" i="2"/>
  <c r="G40" i="2"/>
  <c r="H40" i="2"/>
  <c r="I40" i="2"/>
  <c r="J40" i="2"/>
  <c r="E41" i="2"/>
  <c r="F41" i="2"/>
  <c r="G41" i="2"/>
  <c r="H41" i="2"/>
  <c r="I41" i="2"/>
  <c r="J41" i="2"/>
  <c r="E42" i="2"/>
  <c r="F42" i="2"/>
  <c r="G42" i="2"/>
  <c r="H42" i="2"/>
  <c r="I42" i="2"/>
  <c r="J42" i="2"/>
  <c r="E44" i="2"/>
  <c r="F44" i="2"/>
  <c r="G44" i="2"/>
  <c r="H44" i="2"/>
  <c r="I44" i="2"/>
  <c r="J44" i="2"/>
  <c r="E45" i="2"/>
  <c r="F45" i="2"/>
  <c r="G45" i="2"/>
  <c r="H45" i="2"/>
  <c r="I45" i="2"/>
  <c r="J45" i="2"/>
  <c r="E46" i="2"/>
  <c r="F46" i="2"/>
  <c r="G46" i="2"/>
  <c r="H46" i="2"/>
  <c r="I46" i="2"/>
  <c r="J46" i="2"/>
  <c r="E47" i="2"/>
  <c r="F47" i="2"/>
  <c r="G47" i="2"/>
  <c r="H47" i="2"/>
  <c r="I47" i="2"/>
  <c r="J47" i="2"/>
  <c r="J39" i="2"/>
  <c r="I39" i="2"/>
  <c r="H39" i="2"/>
  <c r="G39" i="2"/>
  <c r="F39" i="2"/>
  <c r="E39" i="2"/>
  <c r="F307" i="1" l="1"/>
  <c r="F237" i="1"/>
  <c r="F238" i="1"/>
  <c r="F239" i="1"/>
  <c r="F241" i="1"/>
  <c r="F242" i="1"/>
  <c r="F243" i="1"/>
  <c r="F244" i="1"/>
  <c r="F247" i="1"/>
  <c r="F248" i="1"/>
  <c r="F249" i="1"/>
  <c r="F250" i="1"/>
  <c r="F251" i="1"/>
  <c r="F252" i="1"/>
  <c r="F253" i="1"/>
  <c r="F254" i="1"/>
  <c r="F256" i="1"/>
  <c r="F258" i="1"/>
  <c r="F259" i="1"/>
  <c r="F260" i="1"/>
  <c r="F262" i="1"/>
  <c r="F263" i="1"/>
  <c r="F265" i="1"/>
  <c r="F266" i="1"/>
  <c r="F267" i="1"/>
  <c r="F268" i="1"/>
  <c r="F269" i="1"/>
  <c r="F270" i="1"/>
  <c r="F272" i="1"/>
  <c r="F273" i="1"/>
  <c r="F274" i="1"/>
  <c r="F275" i="1"/>
  <c r="F276" i="1"/>
  <c r="F277" i="1"/>
  <c r="F278" i="1"/>
  <c r="F279" i="1"/>
  <c r="F280" i="1"/>
  <c r="F281" i="1"/>
  <c r="F283" i="1"/>
  <c r="F284" i="1"/>
  <c r="F286" i="1"/>
  <c r="F287" i="1"/>
  <c r="F289" i="1"/>
  <c r="F290" i="1"/>
  <c r="F291" i="1"/>
  <c r="F292" i="1"/>
  <c r="F293" i="1"/>
  <c r="F296" i="1"/>
  <c r="F297" i="1"/>
  <c r="F300" i="1"/>
  <c r="F301" i="1"/>
  <c r="F302" i="1"/>
  <c r="F303" i="1"/>
  <c r="F236" i="1"/>
  <c r="F233" i="1"/>
  <c r="F198" i="1"/>
  <c r="F200" i="1"/>
  <c r="F201" i="1"/>
  <c r="F202" i="1"/>
  <c r="F203" i="1"/>
  <c r="F204" i="1"/>
  <c r="F205" i="1"/>
  <c r="F206" i="1"/>
  <c r="F208" i="1"/>
  <c r="F212" i="1"/>
  <c r="F215" i="1"/>
  <c r="F217" i="1"/>
  <c r="F219" i="1"/>
  <c r="F221" i="1"/>
  <c r="F223" i="1"/>
  <c r="F225" i="1"/>
  <c r="F226" i="1"/>
  <c r="F197" i="1"/>
  <c r="F195" i="1"/>
  <c r="F191" i="1"/>
  <c r="F172" i="1"/>
  <c r="F173" i="1"/>
  <c r="F174" i="1"/>
  <c r="F175" i="1"/>
  <c r="F176" i="1"/>
  <c r="F177" i="1"/>
  <c r="F179" i="1"/>
  <c r="F180" i="1"/>
  <c r="F181" i="1"/>
  <c r="F182" i="1"/>
  <c r="F183" i="1"/>
  <c r="F185" i="1"/>
  <c r="F134" i="1"/>
  <c r="F135" i="1"/>
  <c r="F138" i="1"/>
  <c r="F142" i="1"/>
  <c r="F143" i="1"/>
  <c r="F144" i="1"/>
  <c r="F147" i="1"/>
  <c r="F157" i="1"/>
  <c r="F159" i="1"/>
  <c r="F160" i="1"/>
  <c r="F162" i="1"/>
  <c r="F163" i="1"/>
  <c r="F164" i="1"/>
  <c r="F169" i="1"/>
  <c r="F170" i="1"/>
  <c r="F171" i="1"/>
  <c r="F131" i="1"/>
  <c r="F132" i="1"/>
  <c r="F129" i="1"/>
  <c r="F128" i="1"/>
  <c r="F127" i="1"/>
  <c r="F121" i="1"/>
  <c r="F87" i="1"/>
  <c r="F89" i="1"/>
  <c r="F95" i="1"/>
  <c r="F96" i="1"/>
  <c r="F99" i="1"/>
  <c r="F100" i="1"/>
  <c r="F101" i="1"/>
  <c r="F102" i="1"/>
  <c r="F103" i="1"/>
  <c r="F104" i="1"/>
  <c r="F105" i="1"/>
  <c r="F106" i="1"/>
  <c r="F107" i="1"/>
  <c r="F108" i="1"/>
  <c r="F109" i="1"/>
  <c r="F112" i="1"/>
  <c r="F115" i="1"/>
  <c r="F116" i="1"/>
  <c r="F117" i="1"/>
  <c r="F86" i="1"/>
  <c r="F53" i="1"/>
  <c r="F61" i="1"/>
  <c r="F66" i="1"/>
  <c r="F67" i="1"/>
  <c r="F72" i="1"/>
  <c r="F74" i="1"/>
  <c r="F75" i="1"/>
  <c r="F76" i="1"/>
  <c r="F79" i="1"/>
  <c r="F83" i="1"/>
  <c r="F84" i="1"/>
  <c r="F52" i="1"/>
  <c r="F47" i="1"/>
  <c r="F48" i="1"/>
  <c r="F50" i="1"/>
  <c r="F24" i="1"/>
  <c r="F29" i="1"/>
  <c r="F30" i="1"/>
  <c r="F32" i="1"/>
  <c r="F39" i="1"/>
  <c r="F46" i="1"/>
  <c r="F23" i="1"/>
  <c r="F19" i="1"/>
  <c r="F16" i="1"/>
</calcChain>
</file>

<file path=xl/sharedStrings.xml><?xml version="1.0" encoding="utf-8"?>
<sst xmlns="http://schemas.openxmlformats.org/spreadsheetml/2006/main" count="671" uniqueCount="341">
  <si>
    <t>Mise à jour 26/01/15</t>
  </si>
  <si>
    <t>La course Tangue 2014 a été évalué à 36 kds. Pour cause de boue, en 2015</t>
  </si>
  <si>
    <t>elle est ramenée à 38 kds. Elle est ainsi classée dans la version moyenne.</t>
  </si>
  <si>
    <t>Rang</t>
  </si>
  <si>
    <t>Noms</t>
  </si>
  <si>
    <t>course</t>
  </si>
  <si>
    <t>temps</t>
  </si>
  <si>
    <t>cotation</t>
  </si>
  <si>
    <t>course Tangue</t>
  </si>
  <si>
    <t>CARCANY CEDRIC</t>
  </si>
  <si>
    <t>VINCENT Alexis</t>
  </si>
  <si>
    <t>PAYET RAYNAUD</t>
  </si>
  <si>
    <t>TRULES GERALDO</t>
  </si>
  <si>
    <t>HOARAU PATRICE</t>
  </si>
  <si>
    <t>PAYET JONATHAN</t>
  </si>
  <si>
    <t>CHAMPION SEBASTIEN</t>
  </si>
  <si>
    <t>ADRAS OLIVIER</t>
  </si>
  <si>
    <t>SERY DAMIEN</t>
  </si>
  <si>
    <t>VITRY JEAN PHILIPPE</t>
  </si>
  <si>
    <t>PAPON FRANCOIS</t>
  </si>
  <si>
    <t>DESSERPRIT mathieu</t>
  </si>
  <si>
    <t>HOARAU STEVEN</t>
  </si>
  <si>
    <t>NOEL ALAIN JEAN</t>
  </si>
  <si>
    <t>TOUNEJI JIMMY</t>
  </si>
  <si>
    <t>CLAPIER DIDIER</t>
  </si>
  <si>
    <t>PAYET YANNICK</t>
  </si>
  <si>
    <t>JOBERT Christian</t>
  </si>
  <si>
    <t>THAZAR Fabien</t>
  </si>
  <si>
    <t>HOAREAU THIERRY</t>
  </si>
  <si>
    <t>PIGEON jean philippe</t>
  </si>
  <si>
    <t>ABRANTES HERVE</t>
  </si>
  <si>
    <t>EMMA WILLY</t>
  </si>
  <si>
    <t>DELPHINE fabrizio</t>
  </si>
  <si>
    <t>LEVENEUR RODOLPHE</t>
  </si>
  <si>
    <t>STROPPOLO walter</t>
  </si>
  <si>
    <t>LEFEUVRE JEROME</t>
  </si>
  <si>
    <t>BLARD EMMANUEL</t>
  </si>
  <si>
    <t>JULIE WILLY</t>
  </si>
  <si>
    <t>RIVIERE JACQUES</t>
  </si>
  <si>
    <t>BALZANET ULRIC</t>
  </si>
  <si>
    <t>KEREMBRUN JEAN MARIE</t>
  </si>
  <si>
    <t>CONTRERAS BENOIT</t>
  </si>
  <si>
    <t>HUET Raphael</t>
  </si>
  <si>
    <t>LEBON JACKY</t>
  </si>
  <si>
    <t>CHARRETIER Nicolas</t>
  </si>
  <si>
    <t>LEPINAY VINCENT</t>
  </si>
  <si>
    <t>LAM KAM MATTHIAS</t>
  </si>
  <si>
    <t>THERINCOURT Gerald</t>
  </si>
  <si>
    <t>TESTAN JONATHAN</t>
  </si>
  <si>
    <t>DELPECH Jimmie</t>
  </si>
  <si>
    <t>VITRY JOSEPH DANY</t>
  </si>
  <si>
    <t>FONTAINE JEAN STEPHANE</t>
  </si>
  <si>
    <t>GONTHIER DAVID</t>
  </si>
  <si>
    <t>PAYET JEAN BERNARD</t>
  </si>
  <si>
    <t>PAYET Joel</t>
  </si>
  <si>
    <t>FONTAINE MICHEL PATRICK</t>
  </si>
  <si>
    <t>DOMBECK Nicolas</t>
  </si>
  <si>
    <t>LEPERLIER FREDERIC</t>
  </si>
  <si>
    <t>PLENAR Benoit</t>
  </si>
  <si>
    <t>MAILLOT JOHANN</t>
  </si>
  <si>
    <t>HOARAU mathieu</t>
  </si>
  <si>
    <t>FACONNIER TEDDY</t>
  </si>
  <si>
    <t>AMOUNY STEPHANE</t>
  </si>
  <si>
    <t>MARTIN Jean Francois</t>
  </si>
  <si>
    <t>BAILLIF PATRICK</t>
  </si>
  <si>
    <t>TURPIN ALAIN</t>
  </si>
  <si>
    <t>DEWAELE kevin</t>
  </si>
  <si>
    <t>SERY laurent</t>
  </si>
  <si>
    <t>PICARD Antoine</t>
  </si>
  <si>
    <t>BAREGE PATRICE</t>
  </si>
  <si>
    <t>NICOLE Frederic</t>
  </si>
  <si>
    <t>MUSSARD LUCAS</t>
  </si>
  <si>
    <t>Le Trail des Anglais marche dans les pas de la course Tangue, réévalué à 39 kds pour cause de boue.</t>
  </si>
  <si>
    <t>Mise à jour 22/02/15</t>
  </si>
  <si>
    <t>PERRAULT Jerry</t>
  </si>
  <si>
    <t>MOUNY Willy</t>
  </si>
  <si>
    <t>BERTAUT Nelson</t>
  </si>
  <si>
    <t>HOAREAU Alexis</t>
  </si>
  <si>
    <t>FONTAINE René fred</t>
  </si>
  <si>
    <t>BERTAUT Gauthier</t>
  </si>
  <si>
    <t>MOREL Jacques-andré</t>
  </si>
  <si>
    <t>AIMART Johny</t>
  </si>
  <si>
    <t>LALLEMAND James</t>
  </si>
  <si>
    <t>TECHER Vincent</t>
  </si>
  <si>
    <t>HOARAU Guy noël</t>
  </si>
  <si>
    <t>MITHRIDATE Christopher</t>
  </si>
  <si>
    <t>LEE SONG YIN Gino</t>
  </si>
  <si>
    <t>BERGON Olivier</t>
  </si>
  <si>
    <t>ODULES Stephane</t>
  </si>
  <si>
    <t>IMBROSCIAN0 Yannick</t>
  </si>
  <si>
    <t>BERNOT David</t>
  </si>
  <si>
    <t>CAMACHETTY Christopher</t>
  </si>
  <si>
    <t>VITRY Philippe</t>
  </si>
  <si>
    <t>ROBERT Jean louis</t>
  </si>
  <si>
    <t>AH-FAT Gilbert</t>
  </si>
  <si>
    <t>GASTRIN Robert</t>
  </si>
  <si>
    <t>BLANC Pascal</t>
  </si>
  <si>
    <t>trail des Anglais</t>
  </si>
  <si>
    <t>cotation+</t>
  </si>
  <si>
    <t>cotation-</t>
  </si>
  <si>
    <t>Boyer Jeannick</t>
  </si>
  <si>
    <t>BAYARD Gilles</t>
  </si>
  <si>
    <t>Trail des Anglais</t>
  </si>
  <si>
    <t>Pierrefonds/PDN</t>
  </si>
  <si>
    <t>GRENIER Laury</t>
  </si>
  <si>
    <t>POTER Theirry</t>
  </si>
  <si>
    <t>ROBERT Antoine</t>
  </si>
  <si>
    <t>MOREL Luguy</t>
  </si>
  <si>
    <t>ELLEAPADEATCHY Jean</t>
  </si>
  <si>
    <t>LAURET Jean-dany</t>
  </si>
  <si>
    <t>LORION Jannick</t>
  </si>
  <si>
    <t>BERRICHON Frederic</t>
  </si>
  <si>
    <t>LIBELLE Cleo</t>
  </si>
  <si>
    <t>MUSSARD Alain</t>
  </si>
  <si>
    <t>CABOUBASSI Guy noël</t>
  </si>
  <si>
    <t>ROBERT Jean-noé</t>
  </si>
  <si>
    <t>ETHEVES Nicolas</t>
  </si>
  <si>
    <t>CENDIER Henry paul</t>
  </si>
  <si>
    <t>ATHON Sylvain</t>
  </si>
  <si>
    <t>GUIRONNET Sebastien</t>
  </si>
  <si>
    <t>GONNEAU Jovanny</t>
  </si>
  <si>
    <t>ELISABETH Christophe</t>
  </si>
  <si>
    <t>PAJANIANDY Jean rené</t>
  </si>
  <si>
    <t>MIRANVILLE Julian</t>
  </si>
  <si>
    <t>TORINIERE Guillaume</t>
  </si>
  <si>
    <t>VEFOUR Stephane</t>
  </si>
  <si>
    <t>DAMBREVILLE Aurélien</t>
  </si>
  <si>
    <t>HOARAU John</t>
  </si>
  <si>
    <t>PARMENTIER Cédric</t>
  </si>
  <si>
    <t>LEPINAY Cédric</t>
  </si>
  <si>
    <t>PREMONT Jean david</t>
  </si>
  <si>
    <t>MALGA Michel</t>
  </si>
  <si>
    <t>HOAREAU Samuel</t>
  </si>
  <si>
    <t>POTHIN Mickael</t>
  </si>
  <si>
    <t>VAN KEYMEULEN Thibault</t>
  </si>
  <si>
    <t>SAMELOR Johny</t>
  </si>
  <si>
    <t>MARY-CATAN Steven</t>
  </si>
  <si>
    <t>BRUNET Daniel</t>
  </si>
  <si>
    <t>BEGUE Jeanick</t>
  </si>
  <si>
    <t>SOUBOU Richelet</t>
  </si>
  <si>
    <t>FONTAINE Pascal</t>
  </si>
  <si>
    <t>LIEGEOIS-SARRE Didier</t>
  </si>
  <si>
    <t>PUYLAURENT Julius Fred</t>
  </si>
  <si>
    <t>LALLEMAND Jean herbert</t>
  </si>
  <si>
    <t>FÉLICITÉ Loïs</t>
  </si>
  <si>
    <t>SERVEAUX Gilles</t>
  </si>
  <si>
    <t>SAMBENOUN Marcelin</t>
  </si>
  <si>
    <t>ALGOT Jackie</t>
  </si>
  <si>
    <t>HUGONNET Charles</t>
  </si>
  <si>
    <t>HACHE David</t>
  </si>
  <si>
    <t>AH-TOYE Bruno</t>
  </si>
  <si>
    <t>HOARAU Olivier</t>
  </si>
  <si>
    <t>SAUTRON Bernard</t>
  </si>
  <si>
    <t>BULIN David</t>
  </si>
  <si>
    <t>GABORIEAU Pascal</t>
  </si>
  <si>
    <t>FREZARD Gregory</t>
  </si>
  <si>
    <t>MOLLÉ Charles-henri</t>
  </si>
  <si>
    <t>RIVIERE Stéphane</t>
  </si>
  <si>
    <t>CANTEL Alban</t>
  </si>
  <si>
    <t>DORLA Olivier</t>
  </si>
  <si>
    <t>SAUTRON Julien</t>
  </si>
  <si>
    <t>CHARRIER Manuel</t>
  </si>
  <si>
    <t>DURAND Sébastien</t>
  </si>
  <si>
    <t>MENARD Stanley</t>
  </si>
  <si>
    <t>PICARD Kevin</t>
  </si>
  <si>
    <t>BOURGIN Elie</t>
  </si>
  <si>
    <t>NATIVEL Jimmy</t>
  </si>
  <si>
    <t>BOULANGER Fabrice</t>
  </si>
  <si>
    <t>BERNARD Joachim</t>
  </si>
  <si>
    <t>CHARRIER Benoit</t>
  </si>
  <si>
    <t>IBAO Roger alix</t>
  </si>
  <si>
    <t>PAYET Noel</t>
  </si>
  <si>
    <t>BELLINI Alexandre</t>
  </si>
  <si>
    <t>IRISSIN Wilson</t>
  </si>
  <si>
    <t>NANGUET Jean michel andré</t>
  </si>
  <si>
    <t>Le 1er février Jeannick Boyer a mis la barre assez haute sur ce challenge version moyenne.</t>
  </si>
  <si>
    <t xml:space="preserve">Il se peut que, même si vous avez fait l'une de ses courses, vous n'apparaissez pas dans ce classement limité </t>
  </si>
  <si>
    <t>au top 100. Vous pouvez toujours consulter votre cotation sur le tableau des courses ci-après.</t>
  </si>
  <si>
    <t>MOYEN</t>
  </si>
  <si>
    <t>date</t>
  </si>
  <si>
    <t>valeur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</si>
  <si>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</si>
  <si>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</si>
  <si>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</si>
  <si>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</si>
  <si>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</si>
  <si>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</si>
  <si>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</si>
  <si>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</si>
  <si>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</si>
  <si>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</si>
  <si>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</si>
  <si>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</si>
  <si>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</si>
  <si>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</si>
  <si>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</si>
  <si>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Valeur de chaque courses tout terrain sur la version moyenne et barèmes temps par cotations principales</t>
  </si>
  <si>
    <t>calculez votre propre cotation page suivante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</si>
  <si>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</si>
  <si>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</si>
  <si>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</si>
  <si>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</si>
  <si>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</si>
  <si>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</si>
  <si>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</si>
  <si>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vert</t>
  </si>
  <si>
    <t>début.</t>
  </si>
  <si>
    <t>…</t>
  </si>
  <si>
    <t>LAURET Jean Eddy</t>
  </si>
  <si>
    <t>CADET Jean Marie</t>
  </si>
  <si>
    <t>PARMENTIER Sebastien</t>
  </si>
  <si>
    <t>MARTINEZ Rafael</t>
  </si>
  <si>
    <t>GONNEAU Jovany</t>
  </si>
  <si>
    <t>CAMUS Martin</t>
  </si>
  <si>
    <t>CHANE SON Didier</t>
  </si>
  <si>
    <t>MONDIA John</t>
  </si>
  <si>
    <t>TEITGEN Francois</t>
  </si>
  <si>
    <t>ELIZEON David</t>
  </si>
  <si>
    <t>POULLAIN Erick</t>
  </si>
  <si>
    <t>VIDOT Yannick</t>
  </si>
  <si>
    <t>BARENCOURT Fabrice</t>
  </si>
  <si>
    <t>LERIVAIN Eric</t>
  </si>
  <si>
    <t>DIJOUX Fabien</t>
  </si>
  <si>
    <t>KERBIDI Bruno</t>
  </si>
  <si>
    <t>SOLENTE Willy</t>
  </si>
  <si>
    <t>LEGROS Ludovic</t>
  </si>
  <si>
    <t>MARTIN Jean denis</t>
  </si>
  <si>
    <t>DEBAIZE Chris</t>
  </si>
  <si>
    <t>HOARAU Loic</t>
  </si>
  <si>
    <t>MAILLOT Artman</t>
  </si>
  <si>
    <t>CHEONG YUEN ZING Guillaume</t>
  </si>
  <si>
    <t>PAYET Jimmy, Marc</t>
  </si>
  <si>
    <t>MAILLOT Jean Yoland</t>
  </si>
  <si>
    <t>CHANGEL Yannick</t>
  </si>
  <si>
    <t>DE LORT Yohan</t>
  </si>
  <si>
    <t>ARMAND Jean christophe</t>
  </si>
  <si>
    <t>CRENN Robin</t>
  </si>
  <si>
    <t>CAZANOVE Thierry</t>
  </si>
  <si>
    <t>CALTRET Yvan</t>
  </si>
  <si>
    <t>EMMA Julien</t>
  </si>
  <si>
    <t>BRIVES Pierre Emmanuel</t>
  </si>
  <si>
    <t>MARI Enfaidine</t>
  </si>
  <si>
    <t>LEBON Erick</t>
  </si>
  <si>
    <t>DELNARD Laurent</t>
  </si>
  <si>
    <t>NOEL Alain</t>
  </si>
  <si>
    <t>JEAN BAPTISTE Patrick</t>
  </si>
  <si>
    <t>GENIN Arnaud</t>
  </si>
  <si>
    <t>BENARD Frederic</t>
  </si>
  <si>
    <t>GONNEAU Freddy</t>
  </si>
  <si>
    <t>BILLON Gregory</t>
  </si>
  <si>
    <t>TURPIN Damien</t>
  </si>
  <si>
    <t>COJEAN Sebastien</t>
  </si>
  <si>
    <t>FALQUET Benoit</t>
  </si>
  <si>
    <t>RUPIN Remi</t>
  </si>
  <si>
    <t>BOURICE Wilfrid</t>
  </si>
  <si>
    <t>JEAN BAPTISTE Samuel</t>
  </si>
  <si>
    <t>BOUHIER Jean</t>
  </si>
  <si>
    <t>ASSANI Georges</t>
  </si>
  <si>
    <t>FOURAULT Philippe</t>
  </si>
  <si>
    <t>POTHIN Jean Michel</t>
  </si>
  <si>
    <t>BOULANGEOT Julien</t>
  </si>
  <si>
    <t>ZEMIRE Didier</t>
  </si>
  <si>
    <t>SAUTRON Cedric</t>
  </si>
  <si>
    <t>HOARAU David</t>
  </si>
  <si>
    <t>MAGRIN Mathieu</t>
  </si>
  <si>
    <t>LAFOSSE Jerome</t>
  </si>
  <si>
    <t>THOMAS Jolia</t>
  </si>
  <si>
    <t>MADELAINE Jean Michel</t>
  </si>
  <si>
    <t>LAU HEUG HUI Jonathan</t>
  </si>
  <si>
    <t>BELLEAU Stephane</t>
  </si>
  <si>
    <t>NOURRY Freddy</t>
  </si>
  <si>
    <t>ANQUIBOU Pascal</t>
  </si>
  <si>
    <t>HILMOINE Jean Michel</t>
  </si>
  <si>
    <t>MINATCHY Jean francois</t>
  </si>
  <si>
    <t>MORIN Gilles</t>
  </si>
  <si>
    <t>FONTAINE Cyril</t>
  </si>
  <si>
    <t>LAURET Yannick</t>
  </si>
  <si>
    <t>FAUSTIN Johan</t>
  </si>
  <si>
    <t>CHAPELIN Franceline</t>
  </si>
  <si>
    <t>LEBRUN Renaud</t>
  </si>
  <si>
    <t>BARRUOL Guilhem</t>
  </si>
  <si>
    <t>FOUDRIN Jean Roland</t>
  </si>
  <si>
    <t>PRIMARD Guillaume</t>
  </si>
  <si>
    <t>OUNE BIVE Vincent</t>
  </si>
  <si>
    <t>D-Tour45</t>
  </si>
  <si>
    <t>BARET DIDIER</t>
  </si>
  <si>
    <t>Trail des Koloss</t>
  </si>
  <si>
    <t>LE TOP 7 NIVEAU NATIONAL REUNION 2015 - VERSION MOYENNE</t>
  </si>
  <si>
    <t>LEVENEUR JACKY</t>
  </si>
  <si>
    <t>ICHAMBE PASCAL</t>
  </si>
  <si>
    <t>ANANDY DIDIER</t>
  </si>
  <si>
    <t>NATIVEL ludovic</t>
  </si>
  <si>
    <t>PAYET PATRICE</t>
  </si>
  <si>
    <t>FERRERE Eddy</t>
  </si>
  <si>
    <t>VEFOUR STEPHANE</t>
  </si>
  <si>
    <t>MOISAN ARNAUD</t>
  </si>
  <si>
    <t>BOYER JEAN DAVID</t>
  </si>
  <si>
    <t>PAYET SEBASTIEN</t>
  </si>
  <si>
    <t>RIVIERE ROSAIRE</t>
  </si>
  <si>
    <t>OULEDI WILFRID</t>
  </si>
  <si>
    <t>GANCE Fabrice</t>
  </si>
  <si>
    <t>GALTIER thierry</t>
  </si>
  <si>
    <t>LEPERLIER ERIC</t>
  </si>
  <si>
    <t>PROMI IRENE</t>
  </si>
  <si>
    <t>SAMSORA FREDERIC</t>
  </si>
  <si>
    <t>HUBERT DESIRE</t>
  </si>
  <si>
    <t>GAUVIN DIDIER</t>
  </si>
  <si>
    <t>GANNÉ Rémi</t>
  </si>
  <si>
    <t>CLAPIER YANNICK</t>
  </si>
  <si>
    <t>RICARD manuel</t>
  </si>
  <si>
    <t>VITRY JOSEPH-DANY</t>
  </si>
  <si>
    <t>MAHAVE JEAN BERNARD</t>
  </si>
  <si>
    <t>REOUNE CHRISTIAN</t>
  </si>
  <si>
    <t>DALAPA AMANA JEAN RENE</t>
  </si>
  <si>
    <t>DANJOUX Jonathan</t>
  </si>
  <si>
    <t>MOUGEY LUC</t>
  </si>
  <si>
    <t>MARIMOUTOU JEAN LUC</t>
  </si>
  <si>
    <t>MALINESOUCHETTY JEAN ALAIN</t>
  </si>
  <si>
    <t>CORSET JEAN DENIS</t>
  </si>
  <si>
    <t>CHAVANNE adrien</t>
  </si>
  <si>
    <t>PAYET LUDO</t>
  </si>
  <si>
    <t>MINATCHY richard</t>
  </si>
  <si>
    <t>GRONDIN LUDOVIC</t>
  </si>
  <si>
    <t>PLATIER CHRISTOPHE</t>
  </si>
  <si>
    <t>TECHER Johnny alain</t>
  </si>
  <si>
    <t>CHEVALIER bertrand</t>
  </si>
  <si>
    <t>CLAIN GILBERT</t>
  </si>
  <si>
    <t>BERFROI WILLY</t>
  </si>
  <si>
    <t>PAYET THIERRY</t>
  </si>
  <si>
    <t>GOMARD JOHN</t>
  </si>
  <si>
    <t>LE TOP 101 NIVEAU DEPARTEMENTAL REUNION 2015 - VERSION MOYENNE</t>
  </si>
  <si>
    <t>LE TOP 100 NIVEAU REGIONAL REUNION 2015 - VERSION MOYENNE</t>
  </si>
  <si>
    <t>POUGARY JEAN-IDRISS</t>
  </si>
  <si>
    <t>LUCE Raphael</t>
  </si>
  <si>
    <t>MOUTIAPOULLE Germain</t>
  </si>
  <si>
    <t>MARIMOUTOU BRUNO</t>
  </si>
  <si>
    <t>RONCEY BERTRAND</t>
  </si>
  <si>
    <t>ROBERT jean-claude</t>
  </si>
  <si>
    <t>LE TOP 78 NIVEAU INTER-DISTRICT REUNION 2015 - VERSION MOYENNE</t>
  </si>
  <si>
    <t>Mise à jour 03/05/15</t>
  </si>
  <si>
    <t>Entrée en liste du Trail des Koloss, 28,6 kms et 974 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</si>
</sst>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Border="1"/>
    <xf numFmtId="2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6" fillId="0" borderId="0" xfId="0" applyFont="1"/>
    <xf numFmtId="165" fontId="0" fillId="0" borderId="0" xfId="0" applyNumberFormat="1" applyFill="1" applyBorder="1"/>
    <xf numFmtId="2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9" borderId="2" xfId="0" applyNumberFormat="1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21" fontId="1" fillId="9" borderId="3" xfId="0" applyNumberFormat="1" applyFont="1" applyFill="1" applyBorder="1" applyAlignment="1">
      <alignment horizontal="center"/>
    </xf>
    <xf numFmtId="21" fontId="1" fillId="9" borderId="4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164" fontId="0" fillId="0" borderId="0" xfId="0" applyNumberFormat="1"/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164" fontId="0" fillId="0" borderId="2" xfId="0" applyNumberFormat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1" fontId="0" fillId="0" borderId="0" xfId="0" applyNumberFormat="1" applyBorder="1"/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24</xdr:row>
      <xdr:rowOff>95250</xdr:rowOff>
    </xdr:from>
    <xdr:to>
      <xdr:col>1</xdr:col>
      <xdr:colOff>790575</xdr:colOff>
      <xdr:row>32</xdr:row>
      <xdr:rowOff>171450</xdr:rowOff>
    </xdr:to>
    <xdr:sp macro="" textlink="">
      <xdr:nvSpPr>
        <xdr:cNvPr id="2" name="Flèche vers le bas 1"/>
        <xdr:cNvSpPr/>
      </xdr:nvSpPr>
      <xdr:spPr>
        <a:xfrm>
          <a:off x="1247775" y="4524375"/>
          <a:ext cx="152400" cy="16002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tabSelected="1" workbookViewId="0">
      <selection activeCell="A11" sqref="A11"/>
    </sheetView>
  </sheetViews>
  <sheetFormatPr baseColWidth="10" defaultRowHeight="15" x14ac:dyDescent="0.25"/>
  <cols>
    <col min="1" max="1" width="7.140625" customWidth="1"/>
    <col min="2" max="2" width="27" customWidth="1"/>
    <col min="3" max="3" width="19.140625" customWidth="1"/>
    <col min="4" max="4" width="11.42578125" style="91"/>
  </cols>
  <sheetData>
    <row r="1" spans="1:7" x14ac:dyDescent="0.25">
      <c r="A1" t="s">
        <v>207</v>
      </c>
      <c r="B1" t="s">
        <v>207</v>
      </c>
      <c r="C1" t="s">
        <v>207</v>
      </c>
      <c r="D1" s="91" t="s">
        <v>207</v>
      </c>
    </row>
    <row r="2" spans="1:7" x14ac:dyDescent="0.25">
      <c r="B2" s="1" t="s">
        <v>0</v>
      </c>
    </row>
    <row r="3" spans="1:7" x14ac:dyDescent="0.25">
      <c r="A3" t="s">
        <v>1</v>
      </c>
    </row>
    <row r="4" spans="1:7" x14ac:dyDescent="0.25">
      <c r="A4" t="s">
        <v>2</v>
      </c>
    </row>
    <row r="5" spans="1:7" x14ac:dyDescent="0.25">
      <c r="B5" s="1" t="s">
        <v>73</v>
      </c>
    </row>
    <row r="6" spans="1:7" x14ac:dyDescent="0.25">
      <c r="A6" t="s">
        <v>175</v>
      </c>
      <c r="B6" s="1"/>
    </row>
    <row r="7" spans="1:7" x14ac:dyDescent="0.25">
      <c r="A7" t="s">
        <v>72</v>
      </c>
    </row>
    <row r="8" spans="1:7" x14ac:dyDescent="0.25">
      <c r="B8" s="1" t="s">
        <v>339</v>
      </c>
    </row>
    <row r="9" spans="1:7" x14ac:dyDescent="0.25">
      <c r="A9" t="s">
        <v>340</v>
      </c>
    </row>
    <row r="10" spans="1:7" x14ac:dyDescent="0.25">
      <c r="A10" t="s">
        <v>207</v>
      </c>
      <c r="B10" t="s">
        <v>207</v>
      </c>
    </row>
    <row r="11" spans="1:7" x14ac:dyDescent="0.25">
      <c r="A11" s="2" t="s">
        <v>287</v>
      </c>
    </row>
    <row r="12" spans="1:7" x14ac:dyDescent="0.25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98</v>
      </c>
      <c r="G12" s="3" t="s">
        <v>99</v>
      </c>
    </row>
    <row r="13" spans="1:7" x14ac:dyDescent="0.25">
      <c r="A13" s="83">
        <v>1</v>
      </c>
      <c r="B13" s="83" t="s">
        <v>208</v>
      </c>
      <c r="C13" s="81" t="s">
        <v>284</v>
      </c>
      <c r="D13" s="82">
        <v>0.1791898148148148</v>
      </c>
      <c r="E13" s="10">
        <v>1631.5508332256818</v>
      </c>
      <c r="F13" s="10">
        <v>1631.5508332256818</v>
      </c>
      <c r="G13" s="11">
        <v>1364</v>
      </c>
    </row>
    <row r="14" spans="1:7" x14ac:dyDescent="0.25">
      <c r="A14" s="84">
        <v>2</v>
      </c>
      <c r="B14" s="84" t="s">
        <v>209</v>
      </c>
      <c r="C14" s="80" t="s">
        <v>284</v>
      </c>
      <c r="D14" s="24">
        <v>0.19650462962962964</v>
      </c>
      <c r="E14" s="13">
        <v>1487.7883142890801</v>
      </c>
      <c r="F14" s="13">
        <v>1487.7883142890801</v>
      </c>
      <c r="G14" s="15">
        <v>1376</v>
      </c>
    </row>
    <row r="15" spans="1:7" x14ac:dyDescent="0.25">
      <c r="A15" s="84">
        <v>3</v>
      </c>
      <c r="B15" s="84" t="s">
        <v>285</v>
      </c>
      <c r="C15" s="5" t="s">
        <v>286</v>
      </c>
      <c r="D15" s="12">
        <v>0.10005787037037038</v>
      </c>
      <c r="E15" s="13">
        <v>1460.633892423366</v>
      </c>
      <c r="F15" s="13">
        <v>1460.633892423366</v>
      </c>
      <c r="G15" s="5"/>
    </row>
    <row r="16" spans="1:7" x14ac:dyDescent="0.25">
      <c r="A16" s="84">
        <v>4</v>
      </c>
      <c r="B16" s="84" t="s">
        <v>100</v>
      </c>
      <c r="C16" s="5" t="s">
        <v>103</v>
      </c>
      <c r="D16" s="12">
        <v>0.20293981481481482</v>
      </c>
      <c r="E16" s="15">
        <v>1457</v>
      </c>
      <c r="F16" s="15">
        <f>+E16</f>
        <v>1457</v>
      </c>
      <c r="G16" s="5"/>
    </row>
    <row r="17" spans="1:7" x14ac:dyDescent="0.25">
      <c r="A17" s="84">
        <v>5</v>
      </c>
      <c r="B17" s="84" t="s">
        <v>210</v>
      </c>
      <c r="C17" s="80" t="s">
        <v>284</v>
      </c>
      <c r="D17" s="24">
        <v>0.20177083333333334</v>
      </c>
      <c r="E17" s="13">
        <v>1448.9571502323181</v>
      </c>
      <c r="F17" s="13">
        <v>1448.9571502323181</v>
      </c>
      <c r="G17" s="5"/>
    </row>
    <row r="18" spans="1:7" x14ac:dyDescent="0.25">
      <c r="A18" s="84">
        <v>6</v>
      </c>
      <c r="B18" s="84" t="s">
        <v>211</v>
      </c>
      <c r="C18" s="80" t="s">
        <v>284</v>
      </c>
      <c r="D18" s="24">
        <v>0.20177083333333334</v>
      </c>
      <c r="E18" s="13">
        <v>1448.9571502323181</v>
      </c>
      <c r="F18" s="13">
        <v>1448.9571502323181</v>
      </c>
      <c r="G18" s="15">
        <v>1278</v>
      </c>
    </row>
    <row r="19" spans="1:7" x14ac:dyDescent="0.25">
      <c r="A19" s="84">
        <v>7</v>
      </c>
      <c r="B19" s="85" t="s">
        <v>101</v>
      </c>
      <c r="C19" s="6" t="s">
        <v>102</v>
      </c>
      <c r="D19" s="16">
        <v>9.7094907407407408E-2</v>
      </c>
      <c r="E19" s="20">
        <v>1432</v>
      </c>
      <c r="F19" s="20">
        <f>+E19</f>
        <v>1432</v>
      </c>
      <c r="G19" s="6"/>
    </row>
    <row r="21" spans="1:7" x14ac:dyDescent="0.25">
      <c r="A21" s="2" t="s">
        <v>331</v>
      </c>
    </row>
    <row r="22" spans="1:7" x14ac:dyDescent="0.2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3" t="s">
        <v>98</v>
      </c>
      <c r="G22" s="3" t="s">
        <v>99</v>
      </c>
    </row>
    <row r="23" spans="1:7" x14ac:dyDescent="0.25">
      <c r="A23" s="18">
        <v>1</v>
      </c>
      <c r="B23" s="18" t="s">
        <v>9</v>
      </c>
      <c r="C23" s="5" t="s">
        <v>8</v>
      </c>
      <c r="D23" s="12">
        <v>9.5000000000000015E-2</v>
      </c>
      <c r="E23" s="13">
        <v>1425.8187134502923</v>
      </c>
      <c r="F23" s="13">
        <f>+E23</f>
        <v>1425.8187134502923</v>
      </c>
      <c r="G23" s="15"/>
    </row>
    <row r="24" spans="1:7" x14ac:dyDescent="0.25">
      <c r="A24" s="18">
        <v>2</v>
      </c>
      <c r="B24" s="18" t="s">
        <v>10</v>
      </c>
      <c r="C24" s="5" t="s">
        <v>8</v>
      </c>
      <c r="D24" s="12">
        <v>9.5057870370370376E-2</v>
      </c>
      <c r="E24" s="13">
        <v>1424.9506879337634</v>
      </c>
      <c r="F24" s="13">
        <f>+E24</f>
        <v>1424.9506879337634</v>
      </c>
      <c r="G24" s="15"/>
    </row>
    <row r="25" spans="1:7" x14ac:dyDescent="0.25">
      <c r="A25" s="18">
        <v>3</v>
      </c>
      <c r="B25" s="18" t="s">
        <v>288</v>
      </c>
      <c r="C25" s="5" t="s">
        <v>286</v>
      </c>
      <c r="D25" s="12">
        <v>0.1049537037037037</v>
      </c>
      <c r="E25" s="13">
        <v>1392.4988972209969</v>
      </c>
      <c r="F25" s="13">
        <v>1392.4988972209969</v>
      </c>
      <c r="G25" s="15"/>
    </row>
    <row r="26" spans="1:7" x14ac:dyDescent="0.25">
      <c r="A26" s="18">
        <v>4</v>
      </c>
      <c r="B26" s="18" t="s">
        <v>74</v>
      </c>
      <c r="C26" s="80" t="s">
        <v>284</v>
      </c>
      <c r="D26" s="12">
        <v>0.21300925925925926</v>
      </c>
      <c r="E26" s="13">
        <v>1372.5097804825039</v>
      </c>
      <c r="F26" s="13">
        <v>1389</v>
      </c>
      <c r="G26" s="15">
        <v>1373</v>
      </c>
    </row>
    <row r="27" spans="1:7" x14ac:dyDescent="0.25">
      <c r="A27" s="18">
        <v>5</v>
      </c>
      <c r="B27" s="18" t="s">
        <v>289</v>
      </c>
      <c r="C27" s="5" t="s">
        <v>286</v>
      </c>
      <c r="D27" s="12">
        <v>0.10564814814814816</v>
      </c>
      <c r="E27" s="13">
        <v>1383.3457493426818</v>
      </c>
      <c r="F27" s="13">
        <v>1383.3457493426818</v>
      </c>
      <c r="G27" s="15"/>
    </row>
    <row r="28" spans="1:7" x14ac:dyDescent="0.25">
      <c r="A28" s="18">
        <v>6</v>
      </c>
      <c r="B28" s="18" t="s">
        <v>290</v>
      </c>
      <c r="C28" s="5" t="s">
        <v>286</v>
      </c>
      <c r="D28" s="12">
        <v>0.10584490740740742</v>
      </c>
      <c r="E28" s="13">
        <v>1380.7741935483871</v>
      </c>
      <c r="F28" s="13">
        <v>1380.7741935483871</v>
      </c>
      <c r="G28" s="15"/>
    </row>
    <row r="29" spans="1:7" x14ac:dyDescent="0.25">
      <c r="A29" s="18">
        <v>7</v>
      </c>
      <c r="B29" s="18" t="s">
        <v>11</v>
      </c>
      <c r="C29" s="5" t="s">
        <v>8</v>
      </c>
      <c r="D29" s="12">
        <v>9.8391203703703703E-2</v>
      </c>
      <c r="E29" s="13">
        <v>1376.6756852135043</v>
      </c>
      <c r="F29" s="13">
        <f>+E29</f>
        <v>1376.6756852135043</v>
      </c>
      <c r="G29" s="15"/>
    </row>
    <row r="30" spans="1:7" x14ac:dyDescent="0.25">
      <c r="A30" s="18">
        <v>8</v>
      </c>
      <c r="B30" s="18" t="s">
        <v>12</v>
      </c>
      <c r="C30" s="5" t="s">
        <v>8</v>
      </c>
      <c r="D30" s="12">
        <v>9.8807870370370365E-2</v>
      </c>
      <c r="E30" s="13">
        <v>1370.8703291554411</v>
      </c>
      <c r="F30" s="13">
        <f>+E30</f>
        <v>1370.8703291554411</v>
      </c>
      <c r="G30" s="15"/>
    </row>
    <row r="31" spans="1:7" x14ac:dyDescent="0.25">
      <c r="A31" s="18">
        <v>9</v>
      </c>
      <c r="B31" s="18" t="s">
        <v>212</v>
      </c>
      <c r="C31" s="80" t="s">
        <v>284</v>
      </c>
      <c r="D31" s="12">
        <v>0.21442129629629628</v>
      </c>
      <c r="E31" s="13">
        <v>1363.4713375796182</v>
      </c>
      <c r="F31" s="13">
        <v>1363.4713375796182</v>
      </c>
      <c r="G31" s="15"/>
    </row>
    <row r="32" spans="1:7" x14ac:dyDescent="0.25">
      <c r="A32" s="18">
        <v>10</v>
      </c>
      <c r="B32" s="18" t="s">
        <v>13</v>
      </c>
      <c r="C32" s="5" t="s">
        <v>8</v>
      </c>
      <c r="D32" s="12">
        <v>9.9548611111111115E-2</v>
      </c>
      <c r="E32" s="13">
        <v>1360.6696895709802</v>
      </c>
      <c r="F32" s="13">
        <f>+E32</f>
        <v>1360.6696895709802</v>
      </c>
      <c r="G32" s="15"/>
    </row>
    <row r="33" spans="1:15" x14ac:dyDescent="0.25">
      <c r="A33" s="18">
        <v>11</v>
      </c>
      <c r="B33" s="18" t="s">
        <v>88</v>
      </c>
      <c r="C33" s="80" t="s">
        <v>284</v>
      </c>
      <c r="D33" s="12">
        <v>0.21685185185185185</v>
      </c>
      <c r="E33" s="13">
        <v>1348.1890478223743</v>
      </c>
      <c r="F33" s="13">
        <v>1348.1890478223743</v>
      </c>
      <c r="G33" s="15">
        <v>1207</v>
      </c>
    </row>
    <row r="34" spans="1:15" x14ac:dyDescent="0.25">
      <c r="A34" s="18">
        <v>12</v>
      </c>
      <c r="B34" s="18" t="s">
        <v>291</v>
      </c>
      <c r="C34" s="5" t="s">
        <v>286</v>
      </c>
      <c r="D34" s="12">
        <v>0.10850694444444443</v>
      </c>
      <c r="E34" s="13">
        <v>1346.8992000000003</v>
      </c>
      <c r="F34" s="13">
        <v>1346.8992000000003</v>
      </c>
      <c r="G34" s="15"/>
    </row>
    <row r="35" spans="1:15" x14ac:dyDescent="0.25">
      <c r="A35" s="18">
        <v>13</v>
      </c>
      <c r="B35" s="18" t="s">
        <v>213</v>
      </c>
      <c r="C35" s="80" t="s">
        <v>284</v>
      </c>
      <c r="D35" s="12">
        <v>0.21725694444444443</v>
      </c>
      <c r="E35" s="13">
        <v>1345.6752437270259</v>
      </c>
      <c r="F35" s="13">
        <v>1345.6752437270259</v>
      </c>
      <c r="G35" s="15"/>
    </row>
    <row r="36" spans="1:15" x14ac:dyDescent="0.25">
      <c r="A36" s="18">
        <v>14</v>
      </c>
      <c r="B36" s="18" t="s">
        <v>214</v>
      </c>
      <c r="C36" s="80" t="s">
        <v>284</v>
      </c>
      <c r="D36" s="12">
        <v>0.21738425925925928</v>
      </c>
      <c r="E36" s="13">
        <v>1344.887125971675</v>
      </c>
      <c r="F36" s="13">
        <v>1344.887125971675</v>
      </c>
      <c r="G36" s="15"/>
    </row>
    <row r="37" spans="1:15" x14ac:dyDescent="0.25">
      <c r="A37" s="18">
        <v>15</v>
      </c>
      <c r="B37" s="18" t="s">
        <v>292</v>
      </c>
      <c r="C37" s="5" t="s">
        <v>286</v>
      </c>
      <c r="D37" s="12">
        <v>0.10876157407407407</v>
      </c>
      <c r="E37" s="13">
        <v>1343.7458763435141</v>
      </c>
      <c r="F37" s="13">
        <v>1343.7458763435141</v>
      </c>
      <c r="G37" s="15"/>
    </row>
    <row r="38" spans="1:15" x14ac:dyDescent="0.25">
      <c r="A38" s="18">
        <v>16</v>
      </c>
      <c r="B38" s="18" t="s">
        <v>293</v>
      </c>
      <c r="C38" s="5" t="s">
        <v>286</v>
      </c>
      <c r="D38" s="12">
        <v>0.10965277777777778</v>
      </c>
      <c r="E38" s="13">
        <v>1332.8245725142497</v>
      </c>
      <c r="F38" s="13">
        <v>1332.8245725142497</v>
      </c>
      <c r="G38" s="15"/>
    </row>
    <row r="39" spans="1:15" x14ac:dyDescent="0.25">
      <c r="A39" s="18">
        <v>17</v>
      </c>
      <c r="B39" s="18" t="s">
        <v>75</v>
      </c>
      <c r="C39" s="5" t="s">
        <v>97</v>
      </c>
      <c r="D39" s="14">
        <v>0.10444444444444445</v>
      </c>
      <c r="E39" s="13">
        <v>1331.0305851063827</v>
      </c>
      <c r="F39" s="13">
        <f>+E39</f>
        <v>1331.0305851063827</v>
      </c>
      <c r="G39" s="15"/>
    </row>
    <row r="40" spans="1:15" x14ac:dyDescent="0.25">
      <c r="A40" s="18">
        <v>18</v>
      </c>
      <c r="B40" s="18" t="s">
        <v>215</v>
      </c>
      <c r="C40" s="80" t="s">
        <v>284</v>
      </c>
      <c r="D40" s="12">
        <v>0.22138888888888889</v>
      </c>
      <c r="E40" s="13">
        <v>1320.55991217064</v>
      </c>
      <c r="F40" s="13">
        <v>1320.55991217064</v>
      </c>
      <c r="G40" s="15"/>
    </row>
    <row r="41" spans="1:15" x14ac:dyDescent="0.25">
      <c r="A41" s="18">
        <v>19</v>
      </c>
      <c r="B41" s="18" t="s">
        <v>216</v>
      </c>
      <c r="C41" s="80" t="s">
        <v>284</v>
      </c>
      <c r="D41" s="12">
        <v>0.22181712962962963</v>
      </c>
      <c r="E41" s="13">
        <v>1318.0104356900601</v>
      </c>
      <c r="F41" s="13">
        <v>1318.0104356900601</v>
      </c>
      <c r="G41" s="15"/>
    </row>
    <row r="42" spans="1:15" x14ac:dyDescent="0.25">
      <c r="A42" s="18">
        <v>20</v>
      </c>
      <c r="B42" s="18" t="s">
        <v>217</v>
      </c>
      <c r="C42" s="80" t="s">
        <v>284</v>
      </c>
      <c r="D42" s="12">
        <v>0.22280092592592593</v>
      </c>
      <c r="E42" s="13">
        <v>1312.1906493506494</v>
      </c>
      <c r="F42" s="13">
        <v>1312.1906493506494</v>
      </c>
      <c r="G42" s="15"/>
    </row>
    <row r="43" spans="1:15" x14ac:dyDescent="0.25">
      <c r="A43" s="18">
        <v>21</v>
      </c>
      <c r="B43" s="18" t="s">
        <v>218</v>
      </c>
      <c r="C43" s="80" t="s">
        <v>284</v>
      </c>
      <c r="D43" s="12">
        <v>0.22307870370370372</v>
      </c>
      <c r="E43" s="13">
        <v>1310.5567085192488</v>
      </c>
      <c r="F43" s="13">
        <v>1310.5567085192488</v>
      </c>
      <c r="G43" s="15"/>
    </row>
    <row r="44" spans="1:15" x14ac:dyDescent="0.25">
      <c r="A44" s="18">
        <v>22</v>
      </c>
      <c r="B44" s="18" t="s">
        <v>294</v>
      </c>
      <c r="C44" s="5" t="s">
        <v>286</v>
      </c>
      <c r="D44" s="12">
        <v>0.11207175925925926</v>
      </c>
      <c r="E44" s="13">
        <v>1304.0565940307756</v>
      </c>
      <c r="F44" s="13">
        <v>1304.0565940307756</v>
      </c>
      <c r="G44" s="15"/>
      <c r="I44" s="30"/>
      <c r="J44" s="30"/>
      <c r="K44" s="30"/>
      <c r="L44" s="34"/>
      <c r="M44" s="21"/>
      <c r="N44" s="35"/>
      <c r="O44" s="30"/>
    </row>
    <row r="45" spans="1:15" x14ac:dyDescent="0.25">
      <c r="A45" s="18">
        <v>23</v>
      </c>
      <c r="B45" s="18" t="s">
        <v>295</v>
      </c>
      <c r="C45" s="5" t="s">
        <v>286</v>
      </c>
      <c r="D45" s="12">
        <v>0.11222222222222222</v>
      </c>
      <c r="E45" s="13">
        <v>1302.3081683168318</v>
      </c>
      <c r="F45" s="13">
        <v>1302.3081683168318</v>
      </c>
      <c r="G45" s="15"/>
      <c r="I45" s="30"/>
      <c r="J45" s="30"/>
      <c r="K45" s="30"/>
      <c r="L45" s="30"/>
      <c r="M45" s="30"/>
      <c r="N45" s="30"/>
      <c r="O45" s="30"/>
    </row>
    <row r="46" spans="1:15" x14ac:dyDescent="0.25">
      <c r="A46" s="18">
        <v>24</v>
      </c>
      <c r="B46" s="18" t="s">
        <v>76</v>
      </c>
      <c r="C46" s="5" t="s">
        <v>97</v>
      </c>
      <c r="D46" s="14">
        <v>0.10686342592592592</v>
      </c>
      <c r="E46" s="13">
        <v>1300.9011155637388</v>
      </c>
      <c r="F46" s="13">
        <f>+E46</f>
        <v>1300.9011155637388</v>
      </c>
      <c r="G46" s="15"/>
    </row>
    <row r="47" spans="1:15" x14ac:dyDescent="0.25">
      <c r="A47" s="18">
        <v>25</v>
      </c>
      <c r="B47" s="18" t="s">
        <v>14</v>
      </c>
      <c r="C47" s="5" t="s">
        <v>8</v>
      </c>
      <c r="D47" s="12">
        <v>0.10414351851851851</v>
      </c>
      <c r="E47" s="13">
        <v>1300.6356968215161</v>
      </c>
      <c r="F47" s="13">
        <f>+E47</f>
        <v>1300.6356968215161</v>
      </c>
      <c r="G47" s="15"/>
    </row>
    <row r="48" spans="1:15" x14ac:dyDescent="0.25">
      <c r="A48" s="18">
        <v>26</v>
      </c>
      <c r="B48" s="18" t="s">
        <v>77</v>
      </c>
      <c r="C48" s="5" t="s">
        <v>97</v>
      </c>
      <c r="D48" s="14">
        <v>0.10789351851851851</v>
      </c>
      <c r="E48" s="13">
        <v>1288.4810126582277</v>
      </c>
      <c r="F48" s="13">
        <f>+E48</f>
        <v>1288.4810126582277</v>
      </c>
      <c r="G48" s="15"/>
    </row>
    <row r="49" spans="1:7" x14ac:dyDescent="0.25">
      <c r="A49" s="18">
        <v>27</v>
      </c>
      <c r="B49" s="18" t="s">
        <v>219</v>
      </c>
      <c r="C49" s="80" t="s">
        <v>284</v>
      </c>
      <c r="D49" s="12">
        <v>0.22702546296296297</v>
      </c>
      <c r="E49" s="13">
        <v>1287.7731328065256</v>
      </c>
      <c r="F49" s="13">
        <v>1287.7731328065256</v>
      </c>
      <c r="G49" s="15"/>
    </row>
    <row r="50" spans="1:7" x14ac:dyDescent="0.25">
      <c r="A50" s="18">
        <v>28</v>
      </c>
      <c r="B50" s="18" t="s">
        <v>78</v>
      </c>
      <c r="C50" s="5" t="s">
        <v>97</v>
      </c>
      <c r="D50" s="14">
        <v>0.10800925925925926</v>
      </c>
      <c r="E50" s="13">
        <v>1287.100300042863</v>
      </c>
      <c r="F50" s="13">
        <f>+E50</f>
        <v>1287.100300042863</v>
      </c>
      <c r="G50" s="15"/>
    </row>
    <row r="51" spans="1:7" x14ac:dyDescent="0.25">
      <c r="A51" s="18">
        <v>29</v>
      </c>
      <c r="B51" s="18" t="s">
        <v>15</v>
      </c>
      <c r="C51" s="5" t="s">
        <v>8</v>
      </c>
      <c r="D51" s="12">
        <v>0.10532407407407407</v>
      </c>
      <c r="E51" s="13">
        <v>1286.0571428571429</v>
      </c>
      <c r="F51" s="15">
        <v>1286</v>
      </c>
      <c r="G51" s="15">
        <v>1201</v>
      </c>
    </row>
    <row r="52" spans="1:7" x14ac:dyDescent="0.25">
      <c r="A52" s="18">
        <v>30</v>
      </c>
      <c r="B52" s="18" t="s">
        <v>79</v>
      </c>
      <c r="C52" s="5" t="s">
        <v>97</v>
      </c>
      <c r="D52" s="14">
        <v>0.10855324074074074</v>
      </c>
      <c r="E52" s="13">
        <v>1280.6503891672885</v>
      </c>
      <c r="F52" s="13">
        <f>+E52</f>
        <v>1280.6503891672885</v>
      </c>
      <c r="G52" s="15"/>
    </row>
    <row r="53" spans="1:7" x14ac:dyDescent="0.25">
      <c r="A53" s="18">
        <v>31</v>
      </c>
      <c r="B53" s="18" t="s">
        <v>80</v>
      </c>
      <c r="C53" s="5" t="s">
        <v>97</v>
      </c>
      <c r="D53" s="14">
        <v>0.10866898148148148</v>
      </c>
      <c r="E53" s="13">
        <v>1279.2863989775267</v>
      </c>
      <c r="F53" s="13">
        <f>+E53</f>
        <v>1279.2863989775267</v>
      </c>
      <c r="G53" s="15"/>
    </row>
    <row r="54" spans="1:7" x14ac:dyDescent="0.25">
      <c r="A54" s="18">
        <v>32</v>
      </c>
      <c r="B54" s="18" t="s">
        <v>85</v>
      </c>
      <c r="C54" s="5" t="s">
        <v>97</v>
      </c>
      <c r="D54" s="14">
        <v>0.11413194444444445</v>
      </c>
      <c r="E54" s="13">
        <v>1218.0529358077272</v>
      </c>
      <c r="F54" s="15">
        <v>1278</v>
      </c>
      <c r="G54" s="15">
        <v>1270</v>
      </c>
    </row>
    <row r="55" spans="1:7" x14ac:dyDescent="0.25">
      <c r="A55" s="18">
        <v>33</v>
      </c>
      <c r="B55" s="18" t="s">
        <v>296</v>
      </c>
      <c r="C55" s="5" t="s">
        <v>286</v>
      </c>
      <c r="D55" s="12">
        <v>0.11438657407407408</v>
      </c>
      <c r="E55" s="13">
        <v>1277.666700394617</v>
      </c>
      <c r="F55" s="13">
        <v>1277.666700394617</v>
      </c>
      <c r="G55" s="15"/>
    </row>
    <row r="56" spans="1:7" x14ac:dyDescent="0.25">
      <c r="A56" s="18">
        <v>34</v>
      </c>
      <c r="B56" s="18" t="s">
        <v>297</v>
      </c>
      <c r="C56" s="5" t="s">
        <v>286</v>
      </c>
      <c r="D56" s="12">
        <v>0.11438657407407408</v>
      </c>
      <c r="E56" s="13">
        <v>1277.666700394617</v>
      </c>
      <c r="F56" s="13">
        <v>1277.666700394617</v>
      </c>
      <c r="G56" s="15"/>
    </row>
    <row r="57" spans="1:7" x14ac:dyDescent="0.25">
      <c r="A57" s="18">
        <v>35</v>
      </c>
      <c r="B57" s="18" t="s">
        <v>298</v>
      </c>
      <c r="C57" s="5" t="s">
        <v>286</v>
      </c>
      <c r="D57" s="12">
        <v>0.11479166666666667</v>
      </c>
      <c r="E57" s="13">
        <v>1273.1578947368421</v>
      </c>
      <c r="F57" s="13">
        <v>1273.1578947368421</v>
      </c>
      <c r="G57" s="15"/>
    </row>
    <row r="58" spans="1:7" x14ac:dyDescent="0.25">
      <c r="A58" s="18">
        <v>36</v>
      </c>
      <c r="B58" s="18" t="s">
        <v>220</v>
      </c>
      <c r="C58" s="80" t="s">
        <v>284</v>
      </c>
      <c r="D58" s="12">
        <v>0.23013888888888889</v>
      </c>
      <c r="E58" s="13">
        <v>1270.3515389257695</v>
      </c>
      <c r="F58" s="13">
        <v>1270.3515389257695</v>
      </c>
      <c r="G58" s="15"/>
    </row>
    <row r="59" spans="1:7" x14ac:dyDescent="0.25">
      <c r="A59" s="18">
        <v>37</v>
      </c>
      <c r="B59" s="18" t="s">
        <v>299</v>
      </c>
      <c r="C59" s="5" t="s">
        <v>286</v>
      </c>
      <c r="D59" s="12">
        <v>0.1150462962962963</v>
      </c>
      <c r="E59" s="13">
        <v>1270.3400402414488</v>
      </c>
      <c r="F59" s="13">
        <v>1270.3400402414488</v>
      </c>
      <c r="G59" s="15"/>
    </row>
    <row r="60" spans="1:7" x14ac:dyDescent="0.25">
      <c r="A60" s="18">
        <v>38</v>
      </c>
      <c r="B60" s="18" t="s">
        <v>221</v>
      </c>
      <c r="C60" s="80" t="s">
        <v>284</v>
      </c>
      <c r="D60" s="12">
        <v>0.23056712962962964</v>
      </c>
      <c r="E60" s="13">
        <v>1267.9920686712514</v>
      </c>
      <c r="F60" s="13">
        <v>1267.9920686712514</v>
      </c>
      <c r="G60" s="15"/>
    </row>
    <row r="61" spans="1:7" x14ac:dyDescent="0.25">
      <c r="A61" s="18">
        <v>39</v>
      </c>
      <c r="B61" s="18" t="s">
        <v>81</v>
      </c>
      <c r="C61" s="5" t="s">
        <v>97</v>
      </c>
      <c r="D61" s="14">
        <v>0.10967592592592591</v>
      </c>
      <c r="E61" s="13">
        <v>1267.541156606163</v>
      </c>
      <c r="F61" s="13">
        <f>+E61</f>
        <v>1267.541156606163</v>
      </c>
      <c r="G61" s="15"/>
    </row>
    <row r="62" spans="1:7" x14ac:dyDescent="0.25">
      <c r="A62" s="18">
        <v>40</v>
      </c>
      <c r="B62" s="18" t="s">
        <v>222</v>
      </c>
      <c r="C62" s="80" t="s">
        <v>284</v>
      </c>
      <c r="D62" s="12">
        <v>0.23099537037037035</v>
      </c>
      <c r="E62" s="13">
        <v>1265.6413468283397</v>
      </c>
      <c r="F62" s="13">
        <v>1265.6413468283397</v>
      </c>
      <c r="G62" s="15"/>
    </row>
    <row r="63" spans="1:7" x14ac:dyDescent="0.25">
      <c r="A63" s="18">
        <v>41</v>
      </c>
      <c r="B63" s="18" t="s">
        <v>223</v>
      </c>
      <c r="C63" s="80" t="s">
        <v>284</v>
      </c>
      <c r="D63" s="12">
        <v>0.23133101851851853</v>
      </c>
      <c r="E63" s="13">
        <v>1263.8049732326012</v>
      </c>
      <c r="F63" s="13">
        <v>1263.8049732326012</v>
      </c>
      <c r="G63" s="15"/>
    </row>
    <row r="64" spans="1:7" x14ac:dyDescent="0.25">
      <c r="A64" s="18">
        <v>42</v>
      </c>
      <c r="B64" s="18" t="s">
        <v>300</v>
      </c>
      <c r="C64" s="5" t="s">
        <v>286</v>
      </c>
      <c r="D64" s="12">
        <v>0.11571759259259258</v>
      </c>
      <c r="E64" s="13">
        <v>1262.970594118824</v>
      </c>
      <c r="F64" s="13">
        <v>1262.970594118824</v>
      </c>
      <c r="G64" s="15"/>
    </row>
    <row r="65" spans="1:7" x14ac:dyDescent="0.25">
      <c r="A65" s="18">
        <v>43</v>
      </c>
      <c r="B65" s="18" t="s">
        <v>301</v>
      </c>
      <c r="C65" s="5" t="s">
        <v>286</v>
      </c>
      <c r="D65" s="12">
        <v>0.11636574074074074</v>
      </c>
      <c r="E65" s="13">
        <v>1255.9359458921822</v>
      </c>
      <c r="F65" s="13">
        <v>1255.9359458921822</v>
      </c>
      <c r="G65" s="15"/>
    </row>
    <row r="66" spans="1:7" x14ac:dyDescent="0.25">
      <c r="A66" s="18">
        <v>44</v>
      </c>
      <c r="B66" s="18" t="s">
        <v>16</v>
      </c>
      <c r="C66" s="5" t="s">
        <v>8</v>
      </c>
      <c r="D66" s="12">
        <v>0.1078587962962963</v>
      </c>
      <c r="E66" s="13">
        <v>1255.8343169868012</v>
      </c>
      <c r="F66" s="13">
        <f>+E66</f>
        <v>1255.8343169868012</v>
      </c>
      <c r="G66" s="15"/>
    </row>
    <row r="67" spans="1:7" x14ac:dyDescent="0.25">
      <c r="A67" s="18">
        <v>45</v>
      </c>
      <c r="B67" s="18" t="s">
        <v>82</v>
      </c>
      <c r="C67" s="5" t="s">
        <v>97</v>
      </c>
      <c r="D67" s="14">
        <v>0.11085648148148149</v>
      </c>
      <c r="E67" s="13">
        <v>1254.0425976195445</v>
      </c>
      <c r="F67" s="13">
        <f>+E67</f>
        <v>1254.0425976195445</v>
      </c>
      <c r="G67" s="15"/>
    </row>
    <row r="68" spans="1:7" x14ac:dyDescent="0.25">
      <c r="A68" s="18">
        <v>46</v>
      </c>
      <c r="B68" s="18" t="s">
        <v>302</v>
      </c>
      <c r="C68" s="5" t="s">
        <v>286</v>
      </c>
      <c r="D68" s="12">
        <v>0.11675925925925927</v>
      </c>
      <c r="E68" s="13">
        <v>1251.703013481364</v>
      </c>
      <c r="F68" s="13">
        <v>1251.703013481364</v>
      </c>
      <c r="G68" s="15"/>
    </row>
    <row r="69" spans="1:7" x14ac:dyDescent="0.25">
      <c r="A69" s="18">
        <v>47</v>
      </c>
      <c r="B69" s="18" t="s">
        <v>224</v>
      </c>
      <c r="C69" s="80" t="s">
        <v>284</v>
      </c>
      <c r="D69" s="12">
        <v>0.23476851851851852</v>
      </c>
      <c r="E69" s="13">
        <v>1245.3002366397161</v>
      </c>
      <c r="F69" s="13">
        <v>1245.3002366397161</v>
      </c>
      <c r="G69" s="15"/>
    </row>
    <row r="70" spans="1:7" x14ac:dyDescent="0.25">
      <c r="A70" s="18">
        <v>48</v>
      </c>
      <c r="B70" s="18" t="s">
        <v>303</v>
      </c>
      <c r="C70" s="5" t="s">
        <v>286</v>
      </c>
      <c r="D70" s="12">
        <v>0.11751157407407407</v>
      </c>
      <c r="E70" s="13">
        <v>1243.6895498867329</v>
      </c>
      <c r="F70" s="13">
        <v>1243.6895498867329</v>
      </c>
      <c r="G70" s="15"/>
    </row>
    <row r="71" spans="1:7" x14ac:dyDescent="0.25">
      <c r="A71" s="18">
        <v>49</v>
      </c>
      <c r="B71" s="18" t="s">
        <v>304</v>
      </c>
      <c r="C71" s="5" t="s">
        <v>286</v>
      </c>
      <c r="D71" s="12">
        <v>0.11751157407407407</v>
      </c>
      <c r="E71" s="13">
        <v>1243.6895498867329</v>
      </c>
      <c r="F71" s="13">
        <v>1243.6895498867329</v>
      </c>
      <c r="G71" s="15"/>
    </row>
    <row r="72" spans="1:7" x14ac:dyDescent="0.25">
      <c r="A72" s="18">
        <v>50</v>
      </c>
      <c r="B72" s="18" t="s">
        <v>17</v>
      </c>
      <c r="C72" s="5" t="s">
        <v>8</v>
      </c>
      <c r="D72" s="12">
        <v>0.10936342592592592</v>
      </c>
      <c r="E72" s="13">
        <v>1238.5564610011643</v>
      </c>
      <c r="F72" s="13">
        <f>+E72</f>
        <v>1238.5564610011643</v>
      </c>
      <c r="G72" s="15"/>
    </row>
    <row r="73" spans="1:7" x14ac:dyDescent="0.25">
      <c r="A73" s="18">
        <v>51</v>
      </c>
      <c r="B73" s="18" t="s">
        <v>305</v>
      </c>
      <c r="C73" s="5" t="s">
        <v>286</v>
      </c>
      <c r="D73" s="12">
        <v>0.11802083333333334</v>
      </c>
      <c r="E73" s="13">
        <v>1238.3230361871138</v>
      </c>
      <c r="F73" s="13">
        <v>1238.3230361871138</v>
      </c>
      <c r="G73" s="15"/>
    </row>
    <row r="74" spans="1:7" x14ac:dyDescent="0.25">
      <c r="A74" s="18">
        <v>52</v>
      </c>
      <c r="B74" s="18" t="s">
        <v>83</v>
      </c>
      <c r="C74" s="5" t="s">
        <v>97</v>
      </c>
      <c r="D74" s="14">
        <v>0.11229166666666668</v>
      </c>
      <c r="E74" s="13">
        <v>1238.0148423005562</v>
      </c>
      <c r="F74" s="13">
        <f>+E74</f>
        <v>1238.0148423005562</v>
      </c>
      <c r="G74" s="15"/>
    </row>
    <row r="75" spans="1:7" x14ac:dyDescent="0.25">
      <c r="A75" s="18">
        <v>53</v>
      </c>
      <c r="B75" s="18" t="s">
        <v>18</v>
      </c>
      <c r="C75" s="5" t="s">
        <v>8</v>
      </c>
      <c r="D75" s="12">
        <v>0.10957175925925926</v>
      </c>
      <c r="E75" s="13">
        <v>1236.2015421992185</v>
      </c>
      <c r="F75" s="13">
        <f>+E75</f>
        <v>1236.2015421992185</v>
      </c>
      <c r="G75" s="15"/>
    </row>
    <row r="76" spans="1:7" x14ac:dyDescent="0.25">
      <c r="A76" s="18">
        <v>54</v>
      </c>
      <c r="B76" s="18" t="s">
        <v>84</v>
      </c>
      <c r="C76" s="5" t="s">
        <v>97</v>
      </c>
      <c r="D76" s="14">
        <v>0.11251157407407408</v>
      </c>
      <c r="E76" s="13">
        <v>1235.5951033844253</v>
      </c>
      <c r="F76" s="13">
        <f>+E76</f>
        <v>1235.5951033844253</v>
      </c>
      <c r="G76" s="15"/>
    </row>
    <row r="77" spans="1:7" x14ac:dyDescent="0.25">
      <c r="A77" s="18">
        <v>55</v>
      </c>
      <c r="B77" s="18" t="s">
        <v>225</v>
      </c>
      <c r="C77" s="80" t="s">
        <v>284</v>
      </c>
      <c r="D77" s="12">
        <v>0.2369097222222222</v>
      </c>
      <c r="E77" s="13">
        <v>1234.0451414333872</v>
      </c>
      <c r="F77" s="13">
        <v>1234.0451414333872</v>
      </c>
      <c r="G77" s="15"/>
    </row>
    <row r="78" spans="1:7" x14ac:dyDescent="0.25">
      <c r="A78" s="18">
        <v>56</v>
      </c>
      <c r="B78" s="18" t="s">
        <v>306</v>
      </c>
      <c r="C78" s="5" t="s">
        <v>286</v>
      </c>
      <c r="D78" s="12">
        <v>0.11847222222222221</v>
      </c>
      <c r="E78" s="13">
        <v>1233.6049237983589</v>
      </c>
      <c r="F78" s="13">
        <v>1233.6049237983589</v>
      </c>
      <c r="G78" s="15"/>
    </row>
    <row r="79" spans="1:7" x14ac:dyDescent="0.25">
      <c r="A79" s="18">
        <v>57</v>
      </c>
      <c r="B79" s="18" t="s">
        <v>19</v>
      </c>
      <c r="C79" s="5" t="s">
        <v>8</v>
      </c>
      <c r="D79" s="12">
        <v>0.11030092592592593</v>
      </c>
      <c r="E79" s="13">
        <v>1228.0293809024135</v>
      </c>
      <c r="F79" s="13">
        <f>+E79</f>
        <v>1228.0293809024135</v>
      </c>
      <c r="G79" s="15"/>
    </row>
    <row r="80" spans="1:7" x14ac:dyDescent="0.25">
      <c r="A80" s="18">
        <v>58</v>
      </c>
      <c r="B80" s="18" t="s">
        <v>226</v>
      </c>
      <c r="C80" s="80" t="s">
        <v>284</v>
      </c>
      <c r="D80" s="12">
        <v>0.2386689814814815</v>
      </c>
      <c r="E80" s="13">
        <v>1224.9488385626303</v>
      </c>
      <c r="F80" s="13">
        <v>1224.9488385626303</v>
      </c>
      <c r="G80" s="15"/>
    </row>
    <row r="81" spans="1:7" x14ac:dyDescent="0.25">
      <c r="A81" s="18">
        <v>59</v>
      </c>
      <c r="B81" s="18" t="s">
        <v>227</v>
      </c>
      <c r="C81" s="80" t="s">
        <v>284</v>
      </c>
      <c r="D81" s="12">
        <v>0.23934027777777778</v>
      </c>
      <c r="E81" s="13">
        <v>1221.5131292615699</v>
      </c>
      <c r="F81" s="13">
        <v>1221.5131292615699</v>
      </c>
      <c r="G81" s="15"/>
    </row>
    <row r="82" spans="1:7" x14ac:dyDescent="0.25">
      <c r="A82" s="18">
        <v>60</v>
      </c>
      <c r="B82" s="18" t="s">
        <v>228</v>
      </c>
      <c r="C82" s="80" t="s">
        <v>284</v>
      </c>
      <c r="D82" s="12">
        <v>0.23978009259259259</v>
      </c>
      <c r="E82" s="13">
        <v>1219.2725780759763</v>
      </c>
      <c r="F82" s="13">
        <v>1219.2725780759763</v>
      </c>
      <c r="G82" s="15"/>
    </row>
    <row r="83" spans="1:7" x14ac:dyDescent="0.25">
      <c r="A83" s="18">
        <v>61</v>
      </c>
      <c r="B83" s="18" t="s">
        <v>20</v>
      </c>
      <c r="C83" s="5" t="s">
        <v>8</v>
      </c>
      <c r="D83" s="12">
        <v>0.11112268518518519</v>
      </c>
      <c r="E83" s="13">
        <v>1218.9480262472659</v>
      </c>
      <c r="F83" s="13">
        <f>+E83</f>
        <v>1218.9480262472659</v>
      </c>
      <c r="G83" s="15"/>
    </row>
    <row r="84" spans="1:7" x14ac:dyDescent="0.25">
      <c r="A84" s="18">
        <v>62</v>
      </c>
      <c r="B84" s="18" t="s">
        <v>21</v>
      </c>
      <c r="C84" s="5" t="s">
        <v>8</v>
      </c>
      <c r="D84" s="12">
        <v>0.11118055555555556</v>
      </c>
      <c r="E84" s="13">
        <v>1218.3135540287321</v>
      </c>
      <c r="F84" s="13">
        <f>+E84</f>
        <v>1218.3135540287321</v>
      </c>
      <c r="G84" s="15"/>
    </row>
    <row r="85" spans="1:7" x14ac:dyDescent="0.25">
      <c r="A85" s="18">
        <v>63</v>
      </c>
      <c r="B85" s="18" t="s">
        <v>307</v>
      </c>
      <c r="C85" s="5" t="s">
        <v>286</v>
      </c>
      <c r="D85" s="12">
        <v>0.12023148148148148</v>
      </c>
      <c r="E85" s="13">
        <v>1215.5544859453216</v>
      </c>
      <c r="F85" s="13">
        <v>1215.5544859453216</v>
      </c>
      <c r="G85" s="15"/>
    </row>
    <row r="86" spans="1:7" x14ac:dyDescent="0.25">
      <c r="A86" s="18">
        <v>64</v>
      </c>
      <c r="B86" s="18" t="s">
        <v>86</v>
      </c>
      <c r="C86" s="5" t="s">
        <v>97</v>
      </c>
      <c r="D86" s="14">
        <v>0.11439814814814815</v>
      </c>
      <c r="E86" s="13">
        <v>1215.2185350060702</v>
      </c>
      <c r="F86" s="13">
        <f>+E86</f>
        <v>1215.2185350060702</v>
      </c>
      <c r="G86" s="15"/>
    </row>
    <row r="87" spans="1:7" x14ac:dyDescent="0.25">
      <c r="A87" s="18">
        <v>65</v>
      </c>
      <c r="B87" s="18" t="s">
        <v>22</v>
      </c>
      <c r="C87" s="5" t="s">
        <v>8</v>
      </c>
      <c r="D87" s="12">
        <v>0.1115162037037037</v>
      </c>
      <c r="E87" s="13">
        <v>1214.6466009340945</v>
      </c>
      <c r="F87" s="13">
        <f>+E87</f>
        <v>1214.6466009340945</v>
      </c>
      <c r="G87" s="15"/>
    </row>
    <row r="88" spans="1:7" x14ac:dyDescent="0.25">
      <c r="A88" s="18">
        <v>66</v>
      </c>
      <c r="B88" s="18" t="s">
        <v>229</v>
      </c>
      <c r="C88" s="80" t="s">
        <v>284</v>
      </c>
      <c r="D88" s="12">
        <v>0.24150462962962962</v>
      </c>
      <c r="E88" s="13">
        <v>1210.565992523723</v>
      </c>
      <c r="F88" s="13">
        <v>1210.565992523723</v>
      </c>
      <c r="G88" s="15"/>
    </row>
    <row r="89" spans="1:7" x14ac:dyDescent="0.25">
      <c r="A89" s="18">
        <v>67</v>
      </c>
      <c r="B89" s="18" t="s">
        <v>87</v>
      </c>
      <c r="C89" s="5" t="s">
        <v>97</v>
      </c>
      <c r="D89" s="14">
        <v>0.11511574074074075</v>
      </c>
      <c r="E89" s="13">
        <v>1207.6432736778602</v>
      </c>
      <c r="F89" s="13">
        <f>+E89</f>
        <v>1207.6432736778602</v>
      </c>
      <c r="G89" s="15"/>
    </row>
    <row r="90" spans="1:7" x14ac:dyDescent="0.25">
      <c r="A90" s="18">
        <v>68</v>
      </c>
      <c r="B90" s="18" t="s">
        <v>308</v>
      </c>
      <c r="C90" s="5" t="s">
        <v>286</v>
      </c>
      <c r="D90" s="12">
        <v>0.12148148148148148</v>
      </c>
      <c r="E90" s="13">
        <v>1203.046875</v>
      </c>
      <c r="F90" s="13">
        <v>1203.046875</v>
      </c>
      <c r="G90" s="15">
        <v>1179</v>
      </c>
    </row>
    <row r="91" spans="1:7" x14ac:dyDescent="0.25">
      <c r="A91" s="18">
        <v>69</v>
      </c>
      <c r="B91" s="18" t="s">
        <v>309</v>
      </c>
      <c r="C91" s="5" t="s">
        <v>286</v>
      </c>
      <c r="D91" s="12">
        <v>0.12164351851851851</v>
      </c>
      <c r="E91" s="13">
        <v>1201.444338725024</v>
      </c>
      <c r="F91" s="13">
        <v>1201.444338725024</v>
      </c>
      <c r="G91" s="15"/>
    </row>
    <row r="92" spans="1:7" x14ac:dyDescent="0.25">
      <c r="A92" s="18">
        <v>70</v>
      </c>
      <c r="B92" s="18" t="s">
        <v>230</v>
      </c>
      <c r="C92" s="80" t="s">
        <v>284</v>
      </c>
      <c r="D92" s="12">
        <v>0.24339120370370371</v>
      </c>
      <c r="E92" s="13">
        <v>1201.1826525274621</v>
      </c>
      <c r="F92" s="13">
        <v>1201.1826525274621</v>
      </c>
      <c r="G92" s="15"/>
    </row>
    <row r="93" spans="1:7" x14ac:dyDescent="0.25">
      <c r="A93" s="18">
        <v>71</v>
      </c>
      <c r="B93" s="18" t="s">
        <v>232</v>
      </c>
      <c r="C93" s="80" t="s">
        <v>284</v>
      </c>
      <c r="D93" s="12">
        <v>0.2434490740740741</v>
      </c>
      <c r="E93" s="13">
        <v>1200.8971189502711</v>
      </c>
      <c r="F93" s="13">
        <v>1200.8971189502711</v>
      </c>
      <c r="G93" s="15"/>
    </row>
    <row r="94" spans="1:7" x14ac:dyDescent="0.25">
      <c r="A94" s="18">
        <v>72</v>
      </c>
      <c r="B94" s="18" t="s">
        <v>231</v>
      </c>
      <c r="C94" s="80" t="s">
        <v>284</v>
      </c>
      <c r="D94" s="12">
        <v>0.2434490740740741</v>
      </c>
      <c r="E94" s="13">
        <v>1200.8971189502711</v>
      </c>
      <c r="F94" s="13">
        <v>1200.8971189502711</v>
      </c>
      <c r="G94" s="15"/>
    </row>
    <row r="95" spans="1:7" x14ac:dyDescent="0.25">
      <c r="A95" s="18">
        <v>73</v>
      </c>
      <c r="B95" s="18" t="s">
        <v>23</v>
      </c>
      <c r="C95" s="5" t="s">
        <v>8</v>
      </c>
      <c r="D95" s="12">
        <v>0.11285879629629629</v>
      </c>
      <c r="E95" s="13">
        <v>1200.1969028817559</v>
      </c>
      <c r="F95" s="13">
        <f>+E95</f>
        <v>1200.1969028817559</v>
      </c>
      <c r="G95" s="15"/>
    </row>
    <row r="96" spans="1:7" x14ac:dyDescent="0.25">
      <c r="A96" s="18">
        <v>74</v>
      </c>
      <c r="B96" s="18" t="s">
        <v>24</v>
      </c>
      <c r="C96" s="5" t="s">
        <v>8</v>
      </c>
      <c r="D96" s="12">
        <v>0.1129976851851852</v>
      </c>
      <c r="E96" s="13">
        <v>1198.7217043941409</v>
      </c>
      <c r="F96" s="13">
        <f>+E96</f>
        <v>1198.7217043941409</v>
      </c>
      <c r="G96" s="15"/>
    </row>
    <row r="97" spans="1:7" x14ac:dyDescent="0.25">
      <c r="A97" s="18">
        <v>75</v>
      </c>
      <c r="B97" s="18" t="s">
        <v>233</v>
      </c>
      <c r="C97" s="80" t="s">
        <v>284</v>
      </c>
      <c r="D97" s="12">
        <v>0.24479166666666666</v>
      </c>
      <c r="E97" s="13">
        <v>1194.3106382978724</v>
      </c>
      <c r="F97" s="13">
        <v>1194.3106382978724</v>
      </c>
      <c r="G97" s="15"/>
    </row>
    <row r="98" spans="1:7" x14ac:dyDescent="0.25">
      <c r="A98" s="18">
        <v>76</v>
      </c>
      <c r="B98" s="18" t="s">
        <v>234</v>
      </c>
      <c r="C98" s="80" t="s">
        <v>284</v>
      </c>
      <c r="D98" s="12">
        <v>0.24496527777777777</v>
      </c>
      <c r="E98" s="13">
        <v>1193.4642097802978</v>
      </c>
      <c r="F98" s="13">
        <v>1193.4642097802978</v>
      </c>
      <c r="G98" s="15"/>
    </row>
    <row r="99" spans="1:7" x14ac:dyDescent="0.25">
      <c r="A99" s="18">
        <v>77</v>
      </c>
      <c r="B99" s="18" t="s">
        <v>89</v>
      </c>
      <c r="C99" s="5" t="s">
        <v>97</v>
      </c>
      <c r="D99" s="14">
        <v>0.11659722222222223</v>
      </c>
      <c r="E99" s="13">
        <v>1192.2989874925549</v>
      </c>
      <c r="F99" s="13">
        <f t="shared" ref="F99:F109" si="0">+E99</f>
        <v>1192.2989874925549</v>
      </c>
      <c r="G99" s="15"/>
    </row>
    <row r="100" spans="1:7" x14ac:dyDescent="0.25">
      <c r="A100" s="18">
        <v>78</v>
      </c>
      <c r="B100" s="18" t="s">
        <v>25</v>
      </c>
      <c r="C100" s="5" t="s">
        <v>8</v>
      </c>
      <c r="D100" s="12">
        <v>0.11369212962962964</v>
      </c>
      <c r="E100" s="13">
        <v>1191.3997760358341</v>
      </c>
      <c r="F100" s="13">
        <f t="shared" si="0"/>
        <v>1191.3997760358341</v>
      </c>
      <c r="G100" s="15"/>
    </row>
    <row r="101" spans="1:7" x14ac:dyDescent="0.25">
      <c r="A101" s="18">
        <v>79</v>
      </c>
      <c r="B101" s="18" t="s">
        <v>90</v>
      </c>
      <c r="C101" s="5" t="s">
        <v>97</v>
      </c>
      <c r="D101" s="14">
        <v>0.11712962962962963</v>
      </c>
      <c r="E101" s="13">
        <v>1186.879446640316</v>
      </c>
      <c r="F101" s="13">
        <f t="shared" si="0"/>
        <v>1186.879446640316</v>
      </c>
      <c r="G101" s="15"/>
    </row>
    <row r="102" spans="1:7" x14ac:dyDescent="0.25">
      <c r="A102" s="18">
        <v>80</v>
      </c>
      <c r="B102" s="18" t="s">
        <v>26</v>
      </c>
      <c r="C102" s="5" t="s">
        <v>8</v>
      </c>
      <c r="D102" s="12">
        <v>0.11420138888888888</v>
      </c>
      <c r="E102" s="13">
        <v>1186.0869565217392</v>
      </c>
      <c r="F102" s="13">
        <f t="shared" si="0"/>
        <v>1186.0869565217392</v>
      </c>
      <c r="G102" s="15"/>
    </row>
    <row r="103" spans="1:7" x14ac:dyDescent="0.25">
      <c r="A103" s="18">
        <v>81</v>
      </c>
      <c r="B103" s="18" t="s">
        <v>91</v>
      </c>
      <c r="C103" s="5" t="s">
        <v>97</v>
      </c>
      <c r="D103" s="14">
        <v>0.11725694444444446</v>
      </c>
      <c r="E103" s="13">
        <v>1185.5907610305003</v>
      </c>
      <c r="F103" s="13">
        <f t="shared" si="0"/>
        <v>1185.5907610305003</v>
      </c>
      <c r="G103" s="15"/>
    </row>
    <row r="104" spans="1:7" x14ac:dyDescent="0.25">
      <c r="A104" s="18">
        <v>82</v>
      </c>
      <c r="B104" s="18" t="s">
        <v>92</v>
      </c>
      <c r="C104" s="5" t="s">
        <v>97</v>
      </c>
      <c r="D104" s="14">
        <v>0.11761574074074073</v>
      </c>
      <c r="E104" s="13">
        <v>1181.9740208620351</v>
      </c>
      <c r="F104" s="13">
        <f t="shared" si="0"/>
        <v>1181.9740208620351</v>
      </c>
      <c r="G104" s="15"/>
    </row>
    <row r="105" spans="1:7" x14ac:dyDescent="0.25">
      <c r="A105" s="18">
        <v>83</v>
      </c>
      <c r="B105" s="18" t="s">
        <v>27</v>
      </c>
      <c r="C105" s="5" t="s">
        <v>8</v>
      </c>
      <c r="D105" s="12">
        <v>0.11461805555555556</v>
      </c>
      <c r="E105" s="13">
        <v>1181.775219630415</v>
      </c>
      <c r="F105" s="13">
        <f t="shared" si="0"/>
        <v>1181.775219630415</v>
      </c>
      <c r="G105" s="15"/>
    </row>
    <row r="106" spans="1:7" x14ac:dyDescent="0.25">
      <c r="A106" s="18">
        <v>84</v>
      </c>
      <c r="B106" s="18" t="s">
        <v>28</v>
      </c>
      <c r="C106" s="5" t="s">
        <v>8</v>
      </c>
      <c r="D106" s="12">
        <v>0.11480324074074073</v>
      </c>
      <c r="E106" s="13">
        <v>1179.8689384010486</v>
      </c>
      <c r="F106" s="13">
        <f t="shared" si="0"/>
        <v>1179.8689384010486</v>
      </c>
      <c r="G106" s="15"/>
    </row>
    <row r="107" spans="1:7" x14ac:dyDescent="0.25">
      <c r="A107" s="18">
        <v>85</v>
      </c>
      <c r="B107" s="18" t="s">
        <v>93</v>
      </c>
      <c r="C107" s="5" t="s">
        <v>97</v>
      </c>
      <c r="D107" s="14">
        <v>0.11789351851851852</v>
      </c>
      <c r="E107" s="13">
        <v>1179.1890830551736</v>
      </c>
      <c r="F107" s="13">
        <f t="shared" si="0"/>
        <v>1179.1890830551736</v>
      </c>
      <c r="G107" s="15"/>
    </row>
    <row r="108" spans="1:7" x14ac:dyDescent="0.25">
      <c r="A108" s="18">
        <v>86</v>
      </c>
      <c r="B108" s="18" t="s">
        <v>29</v>
      </c>
      <c r="C108" s="5" t="s">
        <v>8</v>
      </c>
      <c r="D108" s="12">
        <v>0.1152662037037037</v>
      </c>
      <c r="E108" s="13">
        <v>1175.130033135857</v>
      </c>
      <c r="F108" s="13">
        <f t="shared" si="0"/>
        <v>1175.130033135857</v>
      </c>
      <c r="G108" s="15"/>
    </row>
    <row r="109" spans="1:7" x14ac:dyDescent="0.25">
      <c r="A109" s="18">
        <v>87</v>
      </c>
      <c r="B109" s="18" t="s">
        <v>94</v>
      </c>
      <c r="C109" s="5" t="s">
        <v>97</v>
      </c>
      <c r="D109" s="14">
        <v>0.11851851851851852</v>
      </c>
      <c r="E109" s="13">
        <v>1172.9707031249998</v>
      </c>
      <c r="F109" s="13">
        <f t="shared" si="0"/>
        <v>1172.9707031249998</v>
      </c>
      <c r="G109" s="15"/>
    </row>
    <row r="110" spans="1:7" x14ac:dyDescent="0.25">
      <c r="A110" s="18">
        <v>88</v>
      </c>
      <c r="B110" s="18" t="s">
        <v>235</v>
      </c>
      <c r="C110" s="80" t="s">
        <v>284</v>
      </c>
      <c r="D110" s="12">
        <v>0.24931712962962962</v>
      </c>
      <c r="E110" s="13">
        <v>1172.6321897776336</v>
      </c>
      <c r="F110" s="13">
        <v>1172.6321897776336</v>
      </c>
      <c r="G110" s="15"/>
    </row>
    <row r="111" spans="1:7" x14ac:dyDescent="0.25">
      <c r="A111" s="18">
        <v>89</v>
      </c>
      <c r="B111" s="18" t="s">
        <v>310</v>
      </c>
      <c r="C111" s="5" t="s">
        <v>286</v>
      </c>
      <c r="D111" s="12">
        <v>0.12494212962962963</v>
      </c>
      <c r="E111" s="13">
        <v>1169.724872626216</v>
      </c>
      <c r="F111" s="13">
        <v>1169.724872626216</v>
      </c>
      <c r="G111" s="15"/>
    </row>
    <row r="112" spans="1:7" x14ac:dyDescent="0.25">
      <c r="A112" s="18">
        <v>90</v>
      </c>
      <c r="B112" s="18" t="s">
        <v>30</v>
      </c>
      <c r="C112" s="5" t="s">
        <v>8</v>
      </c>
      <c r="D112" s="12">
        <v>0.11582175925925926</v>
      </c>
      <c r="E112" s="13">
        <v>1169.4933546517439</v>
      </c>
      <c r="F112" s="13">
        <f>+E112</f>
        <v>1169.4933546517439</v>
      </c>
      <c r="G112" s="15"/>
    </row>
    <row r="113" spans="1:7" x14ac:dyDescent="0.25">
      <c r="A113" s="18">
        <v>91</v>
      </c>
      <c r="B113" s="18" t="s">
        <v>44</v>
      </c>
      <c r="C113" s="80" t="s">
        <v>284</v>
      </c>
      <c r="D113" s="12">
        <v>0.25047453703703704</v>
      </c>
      <c r="E113" s="13">
        <v>1167.2136222910217</v>
      </c>
      <c r="F113" s="13">
        <v>1167.2136222910217</v>
      </c>
      <c r="G113" s="15"/>
    </row>
    <row r="114" spans="1:7" x14ac:dyDescent="0.25">
      <c r="A114" s="18">
        <v>92</v>
      </c>
      <c r="B114" s="18" t="s">
        <v>236</v>
      </c>
      <c r="C114" s="80" t="s">
        <v>284</v>
      </c>
      <c r="D114" s="12">
        <v>0.25062499999999999</v>
      </c>
      <c r="E114" s="13">
        <v>1166.5128844555281</v>
      </c>
      <c r="F114" s="13">
        <v>1166.5128844555281</v>
      </c>
      <c r="G114" s="15"/>
    </row>
    <row r="115" spans="1:7" x14ac:dyDescent="0.25">
      <c r="A115" s="18">
        <v>93</v>
      </c>
      <c r="B115" s="18" t="s">
        <v>95</v>
      </c>
      <c r="C115" s="5" t="s">
        <v>97</v>
      </c>
      <c r="D115" s="14">
        <v>0.11922453703703705</v>
      </c>
      <c r="E115" s="13">
        <v>1166.0246578002134</v>
      </c>
      <c r="F115" s="13">
        <f>+E115</f>
        <v>1166.0246578002134</v>
      </c>
      <c r="G115" s="15"/>
    </row>
    <row r="116" spans="1:7" x14ac:dyDescent="0.25">
      <c r="A116" s="18">
        <v>94</v>
      </c>
      <c r="B116" s="18" t="s">
        <v>96</v>
      </c>
      <c r="C116" s="5" t="s">
        <v>97</v>
      </c>
      <c r="D116" s="14">
        <v>0.11923611111111111</v>
      </c>
      <c r="E116" s="15">
        <v>1166</v>
      </c>
      <c r="F116" s="13">
        <f>+E116</f>
        <v>1166</v>
      </c>
      <c r="G116" s="15"/>
    </row>
    <row r="117" spans="1:7" x14ac:dyDescent="0.25">
      <c r="A117" s="18">
        <v>95</v>
      </c>
      <c r="B117" s="18" t="s">
        <v>31</v>
      </c>
      <c r="C117" s="5" t="s">
        <v>8</v>
      </c>
      <c r="D117" s="12">
        <v>0.11637731481481482</v>
      </c>
      <c r="E117" s="13">
        <v>1163.9104922923918</v>
      </c>
      <c r="F117" s="13">
        <f>+E117</f>
        <v>1163.9104922923918</v>
      </c>
      <c r="G117" s="15"/>
    </row>
    <row r="118" spans="1:7" x14ac:dyDescent="0.25">
      <c r="A118" s="18">
        <v>96</v>
      </c>
      <c r="B118" s="18" t="s">
        <v>311</v>
      </c>
      <c r="C118" s="5" t="s">
        <v>286</v>
      </c>
      <c r="D118" s="12">
        <v>0.12559027777777779</v>
      </c>
      <c r="E118" s="13">
        <v>1163.688139341996</v>
      </c>
      <c r="F118" s="13">
        <v>1163.688139341996</v>
      </c>
      <c r="G118" s="15"/>
    </row>
    <row r="119" spans="1:7" x14ac:dyDescent="0.25">
      <c r="A119" s="18">
        <v>97</v>
      </c>
      <c r="B119" s="18" t="s">
        <v>312</v>
      </c>
      <c r="C119" s="5" t="s">
        <v>286</v>
      </c>
      <c r="D119" s="12">
        <v>0.12561342592592592</v>
      </c>
      <c r="E119" s="13">
        <v>1163.4736939095183</v>
      </c>
      <c r="F119" s="13">
        <v>1163.4736939095183</v>
      </c>
      <c r="G119" s="15"/>
    </row>
    <row r="120" spans="1:7" x14ac:dyDescent="0.25">
      <c r="A120" s="18">
        <v>98</v>
      </c>
      <c r="B120" s="18" t="s">
        <v>237</v>
      </c>
      <c r="C120" s="80" t="s">
        <v>284</v>
      </c>
      <c r="D120" s="12">
        <v>0.2512962962962963</v>
      </c>
      <c r="E120" s="13">
        <v>1163.396739130435</v>
      </c>
      <c r="F120" s="13">
        <v>1163.396739130435</v>
      </c>
      <c r="G120" s="15"/>
    </row>
    <row r="121" spans="1:7" x14ac:dyDescent="0.25">
      <c r="A121" s="18">
        <v>99</v>
      </c>
      <c r="B121" s="18" t="s">
        <v>32</v>
      </c>
      <c r="C121" s="5" t="s">
        <v>8</v>
      </c>
      <c r="D121" s="12">
        <v>0.11649305555555556</v>
      </c>
      <c r="E121" s="13">
        <v>1162.7540983606557</v>
      </c>
      <c r="F121" s="13">
        <f>+E121</f>
        <v>1162.7540983606557</v>
      </c>
      <c r="G121" s="15"/>
    </row>
    <row r="122" spans="1:7" x14ac:dyDescent="0.25">
      <c r="A122" s="18">
        <v>100</v>
      </c>
      <c r="B122" s="19" t="s">
        <v>313</v>
      </c>
      <c r="C122" s="6" t="s">
        <v>286</v>
      </c>
      <c r="D122" s="16">
        <v>0.12570601851851851</v>
      </c>
      <c r="E122" s="17">
        <v>1162.6167019611455</v>
      </c>
      <c r="F122" s="17">
        <v>1162.6167019611455</v>
      </c>
      <c r="G122" s="20"/>
    </row>
    <row r="124" spans="1:7" x14ac:dyDescent="0.25">
      <c r="B124" s="1"/>
    </row>
    <row r="125" spans="1:7" x14ac:dyDescent="0.25">
      <c r="A125" s="2" t="s">
        <v>330</v>
      </c>
    </row>
    <row r="126" spans="1:7" x14ac:dyDescent="0.25">
      <c r="A126" s="7" t="s">
        <v>3</v>
      </c>
      <c r="B126" s="3" t="s">
        <v>4</v>
      </c>
      <c r="C126" s="3" t="s">
        <v>5</v>
      </c>
      <c r="D126" s="3" t="s">
        <v>6</v>
      </c>
      <c r="E126" s="3" t="s">
        <v>7</v>
      </c>
      <c r="F126" s="3" t="s">
        <v>98</v>
      </c>
      <c r="G126" s="3" t="s">
        <v>99</v>
      </c>
    </row>
    <row r="127" spans="1:7" x14ac:dyDescent="0.25">
      <c r="A127" s="25">
        <v>1</v>
      </c>
      <c r="B127" s="26" t="s">
        <v>33</v>
      </c>
      <c r="C127" s="11" t="s">
        <v>8</v>
      </c>
      <c r="D127" s="9">
        <v>0.11700231481481482</v>
      </c>
      <c r="E127" s="10">
        <v>1157.6931447225245</v>
      </c>
      <c r="F127" s="10">
        <f>+E127</f>
        <v>1157.6931447225245</v>
      </c>
      <c r="G127" s="11"/>
    </row>
    <row r="128" spans="1:7" x14ac:dyDescent="0.25">
      <c r="A128" s="27">
        <v>2</v>
      </c>
      <c r="B128" s="28" t="s">
        <v>104</v>
      </c>
      <c r="C128" s="22" t="s">
        <v>102</v>
      </c>
      <c r="D128" s="14">
        <v>0.12049768518518518</v>
      </c>
      <c r="E128" s="23">
        <v>1153.7047353760445</v>
      </c>
      <c r="F128" s="13">
        <f>+E128</f>
        <v>1153.7047353760445</v>
      </c>
      <c r="G128" s="15"/>
    </row>
    <row r="129" spans="1:7" x14ac:dyDescent="0.25">
      <c r="A129" s="27">
        <v>3</v>
      </c>
      <c r="B129" s="28" t="s">
        <v>34</v>
      </c>
      <c r="C129" s="15" t="s">
        <v>8</v>
      </c>
      <c r="D129" s="12">
        <v>0.11762731481481481</v>
      </c>
      <c r="E129" s="13">
        <v>1151.5418675587919</v>
      </c>
      <c r="F129" s="13">
        <f>+E129</f>
        <v>1151.5418675587919</v>
      </c>
      <c r="G129" s="15"/>
    </row>
    <row r="130" spans="1:7" x14ac:dyDescent="0.25">
      <c r="A130" s="27">
        <v>4</v>
      </c>
      <c r="B130" s="28" t="s">
        <v>322</v>
      </c>
      <c r="C130" s="15" t="s">
        <v>286</v>
      </c>
      <c r="D130" s="12">
        <v>0.1323263888888889</v>
      </c>
      <c r="E130" s="13">
        <v>1104.4502755182366</v>
      </c>
      <c r="F130" s="13">
        <v>1149</v>
      </c>
      <c r="G130" s="15">
        <v>1099</v>
      </c>
    </row>
    <row r="131" spans="1:7" x14ac:dyDescent="0.25">
      <c r="A131" s="27">
        <v>5</v>
      </c>
      <c r="B131" s="28" t="s">
        <v>105</v>
      </c>
      <c r="C131" s="22" t="s">
        <v>102</v>
      </c>
      <c r="D131" s="14">
        <v>0.12123842592592593</v>
      </c>
      <c r="E131" s="23">
        <v>1146.6558472553697</v>
      </c>
      <c r="F131" s="13">
        <f>+E131</f>
        <v>1146.6558472553697</v>
      </c>
      <c r="G131" s="15"/>
    </row>
    <row r="132" spans="1:7" x14ac:dyDescent="0.25">
      <c r="A132" s="27">
        <v>6</v>
      </c>
      <c r="B132" s="28" t="s">
        <v>106</v>
      </c>
      <c r="C132" s="22" t="s">
        <v>102</v>
      </c>
      <c r="D132" s="14">
        <v>0.12153935185185184</v>
      </c>
      <c r="E132" s="23">
        <v>1143.8167793543471</v>
      </c>
      <c r="F132" s="13">
        <f>+E132</f>
        <v>1143.8167793543471</v>
      </c>
      <c r="G132" s="15"/>
    </row>
    <row r="133" spans="1:7" x14ac:dyDescent="0.25">
      <c r="A133" s="27">
        <v>7</v>
      </c>
      <c r="B133" s="28" t="s">
        <v>238</v>
      </c>
      <c r="C133" s="22" t="s">
        <v>284</v>
      </c>
      <c r="D133" s="12">
        <v>0.25597222222222221</v>
      </c>
      <c r="E133" s="13">
        <v>1142.144601193706</v>
      </c>
      <c r="F133" s="13">
        <v>1142.144601193706</v>
      </c>
      <c r="G133" s="15"/>
    </row>
    <row r="134" spans="1:7" x14ac:dyDescent="0.25">
      <c r="A134" s="27">
        <v>8</v>
      </c>
      <c r="B134" s="28" t="s">
        <v>107</v>
      </c>
      <c r="C134" s="22" t="s">
        <v>102</v>
      </c>
      <c r="D134" s="14">
        <v>0.12180555555555556</v>
      </c>
      <c r="E134" s="23">
        <v>1141.3169897377422</v>
      </c>
      <c r="F134" s="13">
        <f>+E134</f>
        <v>1141.3169897377422</v>
      </c>
      <c r="G134" s="15"/>
    </row>
    <row r="135" spans="1:7" x14ac:dyDescent="0.25">
      <c r="A135" s="27">
        <v>9</v>
      </c>
      <c r="B135" s="28" t="s">
        <v>108</v>
      </c>
      <c r="C135" s="22" t="s">
        <v>102</v>
      </c>
      <c r="D135" s="14">
        <v>0.12185185185185186</v>
      </c>
      <c r="E135" s="23">
        <v>1140.8833586626138</v>
      </c>
      <c r="F135" s="13">
        <f>+E135</f>
        <v>1140.8833586626138</v>
      </c>
      <c r="G135" s="15"/>
    </row>
    <row r="136" spans="1:7" x14ac:dyDescent="0.25">
      <c r="A136" s="27">
        <v>10</v>
      </c>
      <c r="B136" s="28" t="s">
        <v>239</v>
      </c>
      <c r="C136" s="22" t="s">
        <v>284</v>
      </c>
      <c r="D136" s="12">
        <v>0.25636574074074076</v>
      </c>
      <c r="E136" s="13">
        <v>1140.3914221218963</v>
      </c>
      <c r="F136" s="13">
        <v>1140.3914221218963</v>
      </c>
      <c r="G136" s="15"/>
    </row>
    <row r="137" spans="1:7" x14ac:dyDescent="0.25">
      <c r="A137" s="27">
        <v>11</v>
      </c>
      <c r="B137" s="28" t="s">
        <v>240</v>
      </c>
      <c r="C137" s="22" t="s">
        <v>284</v>
      </c>
      <c r="D137" s="12">
        <v>0.25638888888888889</v>
      </c>
      <c r="E137" s="13">
        <v>1140.2884615384617</v>
      </c>
      <c r="F137" s="13">
        <v>1140.2884615384617</v>
      </c>
      <c r="G137" s="15"/>
    </row>
    <row r="138" spans="1:7" x14ac:dyDescent="0.25">
      <c r="A138" s="27">
        <v>12</v>
      </c>
      <c r="B138" s="28" t="s">
        <v>109</v>
      </c>
      <c r="C138" s="22" t="s">
        <v>102</v>
      </c>
      <c r="D138" s="14">
        <v>0.12194444444444445</v>
      </c>
      <c r="E138" s="23">
        <v>1140.01708428246</v>
      </c>
      <c r="F138" s="13">
        <f>+E138</f>
        <v>1140.01708428246</v>
      </c>
      <c r="G138" s="15"/>
    </row>
    <row r="139" spans="1:7" x14ac:dyDescent="0.25">
      <c r="A139" s="27">
        <v>13</v>
      </c>
      <c r="B139" s="28" t="s">
        <v>241</v>
      </c>
      <c r="C139" s="22" t="s">
        <v>284</v>
      </c>
      <c r="D139" s="12">
        <v>0.2569791666666667</v>
      </c>
      <c r="E139" s="13">
        <v>1137.6692338873124</v>
      </c>
      <c r="F139" s="13">
        <v>1137.6692338873124</v>
      </c>
      <c r="G139" s="15"/>
    </row>
    <row r="140" spans="1:7" x14ac:dyDescent="0.25">
      <c r="A140" s="27">
        <v>14</v>
      </c>
      <c r="B140" s="28" t="s">
        <v>314</v>
      </c>
      <c r="C140" s="15" t="s">
        <v>286</v>
      </c>
      <c r="D140" s="12">
        <v>0.1285185185185185</v>
      </c>
      <c r="E140" s="13">
        <v>1137.173991354467</v>
      </c>
      <c r="F140" s="13">
        <v>1137.173991354467</v>
      </c>
      <c r="G140" s="15"/>
    </row>
    <row r="141" spans="1:7" x14ac:dyDescent="0.25">
      <c r="A141" s="27">
        <v>15</v>
      </c>
      <c r="B141" s="28" t="s">
        <v>26</v>
      </c>
      <c r="C141" s="15" t="s">
        <v>286</v>
      </c>
      <c r="D141" s="12">
        <v>0.12858796296296296</v>
      </c>
      <c r="E141" s="13">
        <v>1136.5598559855987</v>
      </c>
      <c r="F141" s="13">
        <v>1136.5598559855987</v>
      </c>
      <c r="G141" s="15"/>
    </row>
    <row r="142" spans="1:7" x14ac:dyDescent="0.25">
      <c r="A142" s="27">
        <v>16</v>
      </c>
      <c r="B142" s="28" t="s">
        <v>35</v>
      </c>
      <c r="C142" s="15" t="s">
        <v>8</v>
      </c>
      <c r="D142" s="12">
        <v>0.11923611111111111</v>
      </c>
      <c r="E142" s="13">
        <v>1136.0046592894585</v>
      </c>
      <c r="F142" s="13">
        <f>+E142</f>
        <v>1136.0046592894585</v>
      </c>
      <c r="G142" s="15"/>
    </row>
    <row r="143" spans="1:7" x14ac:dyDescent="0.25">
      <c r="A143" s="27">
        <v>17</v>
      </c>
      <c r="B143" s="28" t="s">
        <v>110</v>
      </c>
      <c r="C143" s="22" t="s">
        <v>102</v>
      </c>
      <c r="D143" s="14">
        <v>0.12238425925925926</v>
      </c>
      <c r="E143" s="23">
        <v>1135.9201815774541</v>
      </c>
      <c r="F143" s="13">
        <f>+E143</f>
        <v>1135.9201815774541</v>
      </c>
      <c r="G143" s="15"/>
    </row>
    <row r="144" spans="1:7" x14ac:dyDescent="0.25">
      <c r="A144" s="27">
        <v>18</v>
      </c>
      <c r="B144" s="28" t="s">
        <v>111</v>
      </c>
      <c r="C144" s="22" t="s">
        <v>102</v>
      </c>
      <c r="D144" s="14">
        <v>0.12255787037037037</v>
      </c>
      <c r="E144" s="23">
        <v>1134.3110775332891</v>
      </c>
      <c r="F144" s="13">
        <f>+E144</f>
        <v>1134.3110775332891</v>
      </c>
      <c r="G144" s="15"/>
    </row>
    <row r="145" spans="1:15" x14ac:dyDescent="0.25">
      <c r="A145" s="27">
        <v>19</v>
      </c>
      <c r="B145" s="28" t="s">
        <v>242</v>
      </c>
      <c r="C145" s="22" t="s">
        <v>284</v>
      </c>
      <c r="D145" s="12">
        <v>0.25791666666666668</v>
      </c>
      <c r="E145" s="13">
        <v>1133.5339256865914</v>
      </c>
      <c r="F145" s="13">
        <v>1133.5339256865914</v>
      </c>
      <c r="G145" s="15"/>
    </row>
    <row r="146" spans="1:15" x14ac:dyDescent="0.25">
      <c r="A146" s="27">
        <v>20</v>
      </c>
      <c r="B146" s="28" t="s">
        <v>315</v>
      </c>
      <c r="C146" s="15" t="s">
        <v>286</v>
      </c>
      <c r="D146" s="12">
        <v>0.12895833333333334</v>
      </c>
      <c r="E146" s="13">
        <v>1133.2956381260096</v>
      </c>
      <c r="F146" s="13">
        <v>1133.2956381260096</v>
      </c>
      <c r="G146" s="15"/>
    </row>
    <row r="147" spans="1:15" x14ac:dyDescent="0.25">
      <c r="A147" s="27">
        <v>21</v>
      </c>
      <c r="B147" s="28" t="s">
        <v>112</v>
      </c>
      <c r="C147" s="22" t="s">
        <v>102</v>
      </c>
      <c r="D147" s="14">
        <v>0.12273148148148148</v>
      </c>
      <c r="E147" s="23">
        <v>1132.7065258393059</v>
      </c>
      <c r="F147" s="13">
        <f>+E147</f>
        <v>1132.7065258393059</v>
      </c>
      <c r="G147" s="15"/>
    </row>
    <row r="148" spans="1:15" x14ac:dyDescent="0.25">
      <c r="A148" s="27">
        <v>22</v>
      </c>
      <c r="B148" s="28" t="s">
        <v>243</v>
      </c>
      <c r="C148" s="22" t="s">
        <v>284</v>
      </c>
      <c r="D148" s="12">
        <v>0.25836805555555559</v>
      </c>
      <c r="E148" s="13">
        <v>1131.553554629754</v>
      </c>
      <c r="F148" s="13">
        <v>1131.553554629754</v>
      </c>
      <c r="G148" s="15"/>
    </row>
    <row r="149" spans="1:15" x14ac:dyDescent="0.25">
      <c r="A149" s="27">
        <v>23</v>
      </c>
      <c r="B149" s="28" t="s">
        <v>244</v>
      </c>
      <c r="C149" s="22" t="s">
        <v>284</v>
      </c>
      <c r="D149" s="12">
        <v>0.25843749999999999</v>
      </c>
      <c r="E149" s="13">
        <v>1131.249496170899</v>
      </c>
      <c r="F149" s="13">
        <v>1131.249496170899</v>
      </c>
      <c r="G149" s="15"/>
    </row>
    <row r="150" spans="1:15" x14ac:dyDescent="0.25">
      <c r="A150" s="27">
        <v>24</v>
      </c>
      <c r="B150" s="28" t="s">
        <v>245</v>
      </c>
      <c r="C150" s="22" t="s">
        <v>284</v>
      </c>
      <c r="D150" s="12">
        <v>0.25849537037037035</v>
      </c>
      <c r="E150" s="13">
        <v>1130.9962389182415</v>
      </c>
      <c r="F150" s="13">
        <v>1130.9962389182415</v>
      </c>
      <c r="G150" s="15"/>
    </row>
    <row r="151" spans="1:15" x14ac:dyDescent="0.25">
      <c r="A151" s="27">
        <v>25</v>
      </c>
      <c r="B151" s="28" t="s">
        <v>246</v>
      </c>
      <c r="C151" s="22" t="s">
        <v>284</v>
      </c>
      <c r="D151" s="12">
        <v>0.25866898148148149</v>
      </c>
      <c r="E151" s="13">
        <v>1130.2371470759319</v>
      </c>
      <c r="F151" s="13">
        <v>1130.2371470759319</v>
      </c>
      <c r="G151" s="15"/>
      <c r="I151" s="30"/>
      <c r="J151" s="30"/>
      <c r="K151" s="30"/>
      <c r="L151" s="30"/>
      <c r="M151" s="30"/>
      <c r="N151" s="30"/>
      <c r="O151" s="30"/>
    </row>
    <row r="152" spans="1:15" x14ac:dyDescent="0.25">
      <c r="A152" s="27">
        <v>26</v>
      </c>
      <c r="B152" s="28" t="s">
        <v>247</v>
      </c>
      <c r="C152" s="22" t="s">
        <v>284</v>
      </c>
      <c r="D152" s="12">
        <v>0.25895833333333335</v>
      </c>
      <c r="E152" s="13">
        <v>1128.9742558326629</v>
      </c>
      <c r="F152" s="13">
        <v>1128.9742558326629</v>
      </c>
      <c r="G152" s="15">
        <v>1097</v>
      </c>
      <c r="I152" s="30"/>
      <c r="J152" s="37"/>
      <c r="K152" s="37"/>
      <c r="L152" s="36"/>
      <c r="M152" s="21"/>
      <c r="N152" s="35"/>
      <c r="O152" s="30"/>
    </row>
    <row r="153" spans="1:15" x14ac:dyDescent="0.25">
      <c r="A153" s="27">
        <v>27</v>
      </c>
      <c r="B153" s="28" t="s">
        <v>320</v>
      </c>
      <c r="C153" s="15" t="s">
        <v>286</v>
      </c>
      <c r="D153" s="12">
        <v>0.13163194444444445</v>
      </c>
      <c r="E153" s="13">
        <v>1110.2769717752572</v>
      </c>
      <c r="F153" s="13">
        <v>1123</v>
      </c>
      <c r="G153" s="15">
        <v>1110</v>
      </c>
      <c r="I153" s="30"/>
      <c r="J153" s="37"/>
      <c r="K153" s="37"/>
      <c r="L153" s="34"/>
      <c r="M153" s="21"/>
      <c r="N153" s="35"/>
      <c r="O153" s="30"/>
    </row>
    <row r="154" spans="1:15" x14ac:dyDescent="0.25">
      <c r="A154" s="27">
        <v>28</v>
      </c>
      <c r="B154" s="28" t="s">
        <v>248</v>
      </c>
      <c r="C154" s="22" t="s">
        <v>284</v>
      </c>
      <c r="D154" s="12">
        <v>0.26105324074074071</v>
      </c>
      <c r="E154" s="13">
        <v>1119.914431389936</v>
      </c>
      <c r="F154" s="13">
        <v>1119.914431389936</v>
      </c>
      <c r="G154" s="15"/>
      <c r="I154" s="30"/>
      <c r="J154" s="30"/>
      <c r="K154" s="30"/>
      <c r="L154" s="30"/>
      <c r="M154" s="30"/>
      <c r="N154" s="30"/>
      <c r="O154" s="30"/>
    </row>
    <row r="155" spans="1:15" x14ac:dyDescent="0.25">
      <c r="A155" s="27">
        <v>29</v>
      </c>
      <c r="B155" s="28" t="s">
        <v>249</v>
      </c>
      <c r="C155" s="22" t="s">
        <v>284</v>
      </c>
      <c r="D155" s="12">
        <v>0.26106481481481481</v>
      </c>
      <c r="E155" s="13">
        <v>1119.8647809895374</v>
      </c>
      <c r="F155" s="13">
        <v>1119.8647809895374</v>
      </c>
      <c r="G155" s="15"/>
      <c r="I155" s="30"/>
      <c r="J155" s="30"/>
      <c r="K155" s="30"/>
      <c r="L155" s="30"/>
      <c r="M155" s="30"/>
      <c r="N155" s="30"/>
      <c r="O155" s="30"/>
    </row>
    <row r="156" spans="1:15" x14ac:dyDescent="0.25">
      <c r="A156" s="27">
        <v>30</v>
      </c>
      <c r="B156" s="28" t="s">
        <v>316</v>
      </c>
      <c r="C156" s="15" t="s">
        <v>286</v>
      </c>
      <c r="D156" s="12">
        <v>0.13050925925925924</v>
      </c>
      <c r="E156" s="13">
        <v>1119.8279531748849</v>
      </c>
      <c r="F156" s="13">
        <v>1119.8279531748849</v>
      </c>
      <c r="G156" s="15"/>
    </row>
    <row r="157" spans="1:15" x14ac:dyDescent="0.25">
      <c r="A157" s="27">
        <v>31</v>
      </c>
      <c r="B157" s="28" t="s">
        <v>113</v>
      </c>
      <c r="C157" s="22" t="s">
        <v>102</v>
      </c>
      <c r="D157" s="14">
        <v>0.12417824074074074</v>
      </c>
      <c r="E157" s="23">
        <v>1119.5097399571255</v>
      </c>
      <c r="F157" s="13">
        <f>+E157</f>
        <v>1119.5097399571255</v>
      </c>
      <c r="G157" s="15"/>
    </row>
    <row r="158" spans="1:15" x14ac:dyDescent="0.25">
      <c r="A158" s="27">
        <v>32</v>
      </c>
      <c r="B158" s="28" t="s">
        <v>317</v>
      </c>
      <c r="C158" s="15" t="s">
        <v>286</v>
      </c>
      <c r="D158" s="12">
        <v>0.13076388888888887</v>
      </c>
      <c r="E158" s="13">
        <v>1117.6473712161446</v>
      </c>
      <c r="F158" s="13">
        <v>1117.6473712161446</v>
      </c>
      <c r="G158" s="15"/>
    </row>
    <row r="159" spans="1:15" x14ac:dyDescent="0.25">
      <c r="A159" s="27">
        <v>33</v>
      </c>
      <c r="B159" s="28" t="s">
        <v>114</v>
      </c>
      <c r="C159" s="22" t="s">
        <v>102</v>
      </c>
      <c r="D159" s="14">
        <v>0.12442129629629629</v>
      </c>
      <c r="E159" s="23">
        <v>1117.3227906976742</v>
      </c>
      <c r="F159" s="13">
        <f>+E159</f>
        <v>1117.3227906976742</v>
      </c>
      <c r="G159" s="15"/>
    </row>
    <row r="160" spans="1:15" x14ac:dyDescent="0.25">
      <c r="A160" s="27">
        <v>34</v>
      </c>
      <c r="B160" s="28" t="s">
        <v>115</v>
      </c>
      <c r="C160" s="22" t="s">
        <v>102</v>
      </c>
      <c r="D160" s="14">
        <v>0.12444444444444445</v>
      </c>
      <c r="E160" s="23">
        <v>1117.1149553571427</v>
      </c>
      <c r="F160" s="13">
        <f>+E160</f>
        <v>1117.1149553571427</v>
      </c>
      <c r="G160" s="15"/>
    </row>
    <row r="161" spans="1:7" x14ac:dyDescent="0.25">
      <c r="A161" s="27">
        <v>35</v>
      </c>
      <c r="B161" s="28" t="s">
        <v>318</v>
      </c>
      <c r="C161" s="15" t="s">
        <v>286</v>
      </c>
      <c r="D161" s="12">
        <v>0.13097222222222224</v>
      </c>
      <c r="E161" s="13">
        <v>1115.8695652173913</v>
      </c>
      <c r="F161" s="13">
        <v>1115.8695652173913</v>
      </c>
      <c r="G161" s="15"/>
    </row>
    <row r="162" spans="1:7" x14ac:dyDescent="0.25">
      <c r="A162" s="27">
        <v>36</v>
      </c>
      <c r="B162" s="28" t="s">
        <v>36</v>
      </c>
      <c r="C162" s="15" t="s">
        <v>8</v>
      </c>
      <c r="D162" s="12">
        <v>0.12168981481481482</v>
      </c>
      <c r="E162" s="13">
        <v>1113.0987255088453</v>
      </c>
      <c r="F162" s="13">
        <f>+E162</f>
        <v>1113.0987255088453</v>
      </c>
      <c r="G162" s="15"/>
    </row>
    <row r="163" spans="1:7" x14ac:dyDescent="0.25">
      <c r="A163" s="27">
        <v>37</v>
      </c>
      <c r="B163" s="28" t="s">
        <v>116</v>
      </c>
      <c r="C163" s="22" t="s">
        <v>102</v>
      </c>
      <c r="D163" s="14">
        <v>0.12490740740740741</v>
      </c>
      <c r="E163" s="23">
        <v>1112.9744255003704</v>
      </c>
      <c r="F163" s="13">
        <f>+E163</f>
        <v>1112.9744255003704</v>
      </c>
      <c r="G163" s="15"/>
    </row>
    <row r="164" spans="1:7" x14ac:dyDescent="0.25">
      <c r="A164" s="27">
        <v>38</v>
      </c>
      <c r="B164" s="28" t="s">
        <v>117</v>
      </c>
      <c r="C164" s="22" t="s">
        <v>102</v>
      </c>
      <c r="D164" s="14">
        <v>0.12498842592592592</v>
      </c>
      <c r="E164" s="23">
        <v>1112.2529863876284</v>
      </c>
      <c r="F164" s="13">
        <f>+E164</f>
        <v>1112.2529863876284</v>
      </c>
      <c r="G164" s="15"/>
    </row>
    <row r="165" spans="1:7" x14ac:dyDescent="0.25">
      <c r="A165" s="27">
        <v>39</v>
      </c>
      <c r="B165" s="28" t="s">
        <v>319</v>
      </c>
      <c r="C165" s="15" t="s">
        <v>286</v>
      </c>
      <c r="D165" s="12">
        <v>0.13144675925925928</v>
      </c>
      <c r="E165" s="13">
        <v>1111.841155234657</v>
      </c>
      <c r="F165" s="13">
        <v>1111.841155234657</v>
      </c>
      <c r="G165" s="15"/>
    </row>
    <row r="166" spans="1:7" x14ac:dyDescent="0.25">
      <c r="A166" s="27">
        <v>40</v>
      </c>
      <c r="B166" s="28" t="s">
        <v>250</v>
      </c>
      <c r="C166" s="22" t="s">
        <v>284</v>
      </c>
      <c r="D166" s="12">
        <v>0.26296296296296295</v>
      </c>
      <c r="E166" s="13">
        <v>1111.7812500000002</v>
      </c>
      <c r="F166" s="13">
        <v>1111.7812500000002</v>
      </c>
      <c r="G166" s="15"/>
    </row>
    <row r="167" spans="1:7" x14ac:dyDescent="0.25">
      <c r="A167" s="27">
        <v>41</v>
      </c>
      <c r="B167" s="28" t="s">
        <v>251</v>
      </c>
      <c r="C167" s="22" t="s">
        <v>284</v>
      </c>
      <c r="D167" s="12">
        <v>0.26343749999999999</v>
      </c>
      <c r="E167" s="13">
        <v>1109.7785686041916</v>
      </c>
      <c r="F167" s="13">
        <v>1109.7785686041916</v>
      </c>
      <c r="G167" s="15"/>
    </row>
    <row r="168" spans="1:7" x14ac:dyDescent="0.25">
      <c r="A168" s="27">
        <v>42</v>
      </c>
      <c r="B168" s="28" t="s">
        <v>321</v>
      </c>
      <c r="C168" s="15" t="s">
        <v>286</v>
      </c>
      <c r="D168" s="12">
        <v>0.13170138888888888</v>
      </c>
      <c r="E168" s="13">
        <v>1109.6915370419194</v>
      </c>
      <c r="F168" s="13">
        <v>1109.6915370419194</v>
      </c>
      <c r="G168" s="15"/>
    </row>
    <row r="169" spans="1:7" x14ac:dyDescent="0.25">
      <c r="A169" s="27">
        <v>43</v>
      </c>
      <c r="B169" s="28" t="s">
        <v>118</v>
      </c>
      <c r="C169" s="22" t="s">
        <v>102</v>
      </c>
      <c r="D169" s="14">
        <v>0.12527777777777779</v>
      </c>
      <c r="E169" s="23">
        <v>1109.6840354767182</v>
      </c>
      <c r="F169" s="13">
        <f t="shared" ref="F169:F177" si="1">+E169</f>
        <v>1109.6840354767182</v>
      </c>
      <c r="G169" s="15"/>
    </row>
    <row r="170" spans="1:7" x14ac:dyDescent="0.25">
      <c r="A170" s="27">
        <v>44</v>
      </c>
      <c r="B170" s="28" t="s">
        <v>37</v>
      </c>
      <c r="C170" s="15" t="s">
        <v>8</v>
      </c>
      <c r="D170" s="12">
        <v>0.12207175925925927</v>
      </c>
      <c r="E170" s="13">
        <v>1109.6160045510571</v>
      </c>
      <c r="F170" s="13">
        <f t="shared" si="1"/>
        <v>1109.6160045510571</v>
      </c>
      <c r="G170" s="15"/>
    </row>
    <row r="171" spans="1:7" x14ac:dyDescent="0.25">
      <c r="A171" s="27">
        <v>45</v>
      </c>
      <c r="B171" s="28" t="s">
        <v>38</v>
      </c>
      <c r="C171" s="15" t="s">
        <v>8</v>
      </c>
      <c r="D171" s="12">
        <v>0.12208333333333332</v>
      </c>
      <c r="E171" s="13">
        <v>1109.510807736064</v>
      </c>
      <c r="F171" s="13">
        <f t="shared" si="1"/>
        <v>1109.510807736064</v>
      </c>
      <c r="G171" s="15"/>
    </row>
    <row r="172" spans="1:7" x14ac:dyDescent="0.25">
      <c r="A172" s="27">
        <v>46</v>
      </c>
      <c r="B172" s="28" t="s">
        <v>119</v>
      </c>
      <c r="C172" s="22" t="s">
        <v>102</v>
      </c>
      <c r="D172" s="14">
        <v>0.1259837962962963</v>
      </c>
      <c r="E172" s="23">
        <v>1103.4653192466697</v>
      </c>
      <c r="F172" s="13">
        <f t="shared" si="1"/>
        <v>1103.4653192466697</v>
      </c>
      <c r="G172" s="15"/>
    </row>
    <row r="173" spans="1:7" x14ac:dyDescent="0.25">
      <c r="A173" s="27">
        <v>47</v>
      </c>
      <c r="B173" s="28" t="s">
        <v>120</v>
      </c>
      <c r="C173" s="22" t="s">
        <v>102</v>
      </c>
      <c r="D173" s="14">
        <v>0.12612268518518518</v>
      </c>
      <c r="E173" s="23">
        <v>1102.2501605946588</v>
      </c>
      <c r="F173" s="13">
        <f t="shared" si="1"/>
        <v>1102.2501605946588</v>
      </c>
      <c r="G173" s="15"/>
    </row>
    <row r="174" spans="1:7" x14ac:dyDescent="0.25">
      <c r="A174" s="27">
        <v>48</v>
      </c>
      <c r="B174" s="28" t="s">
        <v>39</v>
      </c>
      <c r="C174" s="15" t="s">
        <v>8</v>
      </c>
      <c r="D174" s="12">
        <v>0.12293981481481481</v>
      </c>
      <c r="E174" s="13">
        <v>1101.7812088118999</v>
      </c>
      <c r="F174" s="13">
        <f t="shared" si="1"/>
        <v>1101.7812088118999</v>
      </c>
      <c r="G174" s="15"/>
    </row>
    <row r="175" spans="1:7" x14ac:dyDescent="0.25">
      <c r="A175" s="27">
        <v>49</v>
      </c>
      <c r="B175" s="28" t="s">
        <v>40</v>
      </c>
      <c r="C175" s="15" t="s">
        <v>8</v>
      </c>
      <c r="D175" s="12">
        <v>0.12296296296296295</v>
      </c>
      <c r="E175" s="13">
        <v>1101.573795180723</v>
      </c>
      <c r="F175" s="13">
        <f t="shared" si="1"/>
        <v>1101.573795180723</v>
      </c>
      <c r="G175" s="15"/>
    </row>
    <row r="176" spans="1:7" x14ac:dyDescent="0.25">
      <c r="A176" s="27">
        <v>50</v>
      </c>
      <c r="B176" s="28" t="s">
        <v>121</v>
      </c>
      <c r="C176" s="22" t="s">
        <v>102</v>
      </c>
      <c r="D176" s="14">
        <v>0.12626157407407407</v>
      </c>
      <c r="E176" s="23">
        <v>1101.0376753139608</v>
      </c>
      <c r="F176" s="13">
        <f t="shared" si="1"/>
        <v>1101.0376753139608</v>
      </c>
      <c r="G176" s="15"/>
    </row>
    <row r="177" spans="1:7" x14ac:dyDescent="0.25">
      <c r="A177" s="27">
        <v>51</v>
      </c>
      <c r="B177" s="28" t="s">
        <v>122</v>
      </c>
      <c r="C177" s="22" t="s">
        <v>102</v>
      </c>
      <c r="D177" s="14">
        <v>0.12631944444444446</v>
      </c>
      <c r="E177" s="23">
        <v>1100.533260032985</v>
      </c>
      <c r="F177" s="13">
        <f t="shared" si="1"/>
        <v>1100.533260032985</v>
      </c>
      <c r="G177" s="15"/>
    </row>
    <row r="178" spans="1:7" x14ac:dyDescent="0.25">
      <c r="A178" s="27">
        <v>52</v>
      </c>
      <c r="B178" s="28" t="s">
        <v>252</v>
      </c>
      <c r="C178" s="22" t="s">
        <v>284</v>
      </c>
      <c r="D178" s="12">
        <v>0.26567129629629632</v>
      </c>
      <c r="E178" s="13">
        <v>1100.447416572275</v>
      </c>
      <c r="F178" s="13">
        <v>1100.447416572275</v>
      </c>
      <c r="G178" s="15"/>
    </row>
    <row r="179" spans="1:7" x14ac:dyDescent="0.25">
      <c r="A179" s="27">
        <v>53</v>
      </c>
      <c r="B179" s="28" t="s">
        <v>41</v>
      </c>
      <c r="C179" s="15" t="s">
        <v>8</v>
      </c>
      <c r="D179" s="12">
        <v>0.12320601851851852</v>
      </c>
      <c r="E179" s="13">
        <v>1099.4006575857211</v>
      </c>
      <c r="F179" s="13">
        <f>+E179</f>
        <v>1099.4006575857211</v>
      </c>
      <c r="G179" s="15"/>
    </row>
    <row r="180" spans="1:7" x14ac:dyDescent="0.25">
      <c r="A180" s="27">
        <v>54</v>
      </c>
      <c r="B180" s="28" t="s">
        <v>42</v>
      </c>
      <c r="C180" s="15" t="s">
        <v>8</v>
      </c>
      <c r="D180" s="12">
        <v>0.12320601851851852</v>
      </c>
      <c r="E180" s="13">
        <v>1099.4006575857211</v>
      </c>
      <c r="F180" s="13">
        <f>+E180</f>
        <v>1099.4006575857211</v>
      </c>
      <c r="G180" s="15"/>
    </row>
    <row r="181" spans="1:7" x14ac:dyDescent="0.25">
      <c r="A181" s="27">
        <v>55</v>
      </c>
      <c r="B181" s="28" t="s">
        <v>123</v>
      </c>
      <c r="C181" s="22" t="s">
        <v>102</v>
      </c>
      <c r="D181" s="14">
        <v>0.12660879629629629</v>
      </c>
      <c r="E181" s="23">
        <v>1098.0181003748057</v>
      </c>
      <c r="F181" s="13">
        <f>+E181</f>
        <v>1098.0181003748057</v>
      </c>
      <c r="G181" s="15"/>
    </row>
    <row r="182" spans="1:7" x14ac:dyDescent="0.25">
      <c r="A182" s="27">
        <v>56</v>
      </c>
      <c r="B182" s="28" t="s">
        <v>124</v>
      </c>
      <c r="C182" s="22" t="s">
        <v>102</v>
      </c>
      <c r="D182" s="14">
        <v>0.12670138888888891</v>
      </c>
      <c r="E182" s="23">
        <v>1097.2156755275414</v>
      </c>
      <c r="F182" s="13">
        <f>+E182</f>
        <v>1097.2156755275414</v>
      </c>
      <c r="G182" s="15"/>
    </row>
    <row r="183" spans="1:7" x14ac:dyDescent="0.25">
      <c r="A183" s="27">
        <v>57</v>
      </c>
      <c r="B183" s="28" t="s">
        <v>125</v>
      </c>
      <c r="C183" s="22" t="s">
        <v>102</v>
      </c>
      <c r="D183" s="14">
        <v>0.12671296296296297</v>
      </c>
      <c r="E183" s="23">
        <v>1097.115454877603</v>
      </c>
      <c r="F183" s="13">
        <f>+E183</f>
        <v>1097.115454877603</v>
      </c>
      <c r="G183" s="15"/>
    </row>
    <row r="184" spans="1:7" x14ac:dyDescent="0.25">
      <c r="A184" s="27">
        <v>58</v>
      </c>
      <c r="B184" s="28" t="s">
        <v>253</v>
      </c>
      <c r="C184" s="22" t="s">
        <v>284</v>
      </c>
      <c r="D184" s="12">
        <v>0.26651620370370371</v>
      </c>
      <c r="E184" s="13">
        <v>1096.9587875103141</v>
      </c>
      <c r="F184" s="13">
        <v>1096.9587875103141</v>
      </c>
      <c r="G184" s="15"/>
    </row>
    <row r="185" spans="1:7" x14ac:dyDescent="0.25">
      <c r="A185" s="27">
        <v>59</v>
      </c>
      <c r="B185" s="28" t="s">
        <v>126</v>
      </c>
      <c r="C185" s="22" t="s">
        <v>102</v>
      </c>
      <c r="D185" s="14">
        <v>0.12679398148148149</v>
      </c>
      <c r="E185" s="23">
        <v>1096.4144226380645</v>
      </c>
      <c r="F185" s="13">
        <f>+E185</f>
        <v>1096.4144226380645</v>
      </c>
      <c r="G185" s="15"/>
    </row>
    <row r="186" spans="1:7" x14ac:dyDescent="0.25">
      <c r="A186" s="27">
        <v>60</v>
      </c>
      <c r="B186" s="28" t="s">
        <v>323</v>
      </c>
      <c r="C186" s="15" t="s">
        <v>286</v>
      </c>
      <c r="D186" s="12">
        <v>0.13346064814814815</v>
      </c>
      <c r="E186" s="13">
        <v>1095.0637412193219</v>
      </c>
      <c r="F186" s="13">
        <v>1095.0637412193219</v>
      </c>
      <c r="G186" s="15"/>
    </row>
    <row r="187" spans="1:7" x14ac:dyDescent="0.25">
      <c r="A187" s="27">
        <v>61</v>
      </c>
      <c r="B187" s="28" t="s">
        <v>127</v>
      </c>
      <c r="C187" s="22" t="s">
        <v>102</v>
      </c>
      <c r="D187" s="14">
        <v>0.12690972222222222</v>
      </c>
      <c r="E187" s="23">
        <v>1095.4145006839944</v>
      </c>
      <c r="F187" s="15">
        <v>1095</v>
      </c>
      <c r="G187" s="15">
        <v>1073</v>
      </c>
    </row>
    <row r="188" spans="1:7" x14ac:dyDescent="0.25">
      <c r="A188" s="27">
        <v>62</v>
      </c>
      <c r="B188" s="28" t="s">
        <v>254</v>
      </c>
      <c r="C188" s="22" t="s">
        <v>284</v>
      </c>
      <c r="D188" s="12">
        <v>0.26712962962962966</v>
      </c>
      <c r="E188" s="13">
        <v>1094.439774696707</v>
      </c>
      <c r="F188" s="13">
        <v>1094.439774696707</v>
      </c>
      <c r="G188" s="15"/>
    </row>
    <row r="189" spans="1:7" x14ac:dyDescent="0.25">
      <c r="A189" s="27">
        <v>63</v>
      </c>
      <c r="B189" s="28" t="s">
        <v>255</v>
      </c>
      <c r="C189" s="22" t="s">
        <v>284</v>
      </c>
      <c r="D189" s="12">
        <v>0.26722222222222219</v>
      </c>
      <c r="E189" s="13">
        <v>1094.0605509355512</v>
      </c>
      <c r="F189" s="13">
        <v>1094.0605509355512</v>
      </c>
      <c r="G189" s="15"/>
    </row>
    <row r="190" spans="1:7" x14ac:dyDescent="0.25">
      <c r="A190" s="27">
        <v>64</v>
      </c>
      <c r="B190" s="28" t="s">
        <v>324</v>
      </c>
      <c r="C190" s="15" t="s">
        <v>286</v>
      </c>
      <c r="D190" s="12">
        <v>0.13368055555555555</v>
      </c>
      <c r="E190" s="13">
        <v>1093.2623376623378</v>
      </c>
      <c r="F190" s="13">
        <v>1093.2623376623378</v>
      </c>
      <c r="G190" s="15"/>
    </row>
    <row r="191" spans="1:7" x14ac:dyDescent="0.25">
      <c r="A191" s="27">
        <v>65</v>
      </c>
      <c r="B191" s="28" t="s">
        <v>43</v>
      </c>
      <c r="C191" s="15" t="s">
        <v>8</v>
      </c>
      <c r="D191" s="12">
        <v>0.12395833333333334</v>
      </c>
      <c r="E191" s="13">
        <v>1092.7282913165266</v>
      </c>
      <c r="F191" s="13">
        <f>+E191</f>
        <v>1092.7282913165266</v>
      </c>
      <c r="G191" s="15"/>
    </row>
    <row r="192" spans="1:7" x14ac:dyDescent="0.25">
      <c r="A192" s="27">
        <v>66</v>
      </c>
      <c r="B192" s="28" t="s">
        <v>256</v>
      </c>
      <c r="C192" s="22" t="s">
        <v>284</v>
      </c>
      <c r="D192" s="12">
        <v>0.26780092592592591</v>
      </c>
      <c r="E192" s="13">
        <v>1091.6963436770682</v>
      </c>
      <c r="F192" s="13">
        <v>1091.6963436770682</v>
      </c>
      <c r="G192" s="15"/>
    </row>
    <row r="193" spans="1:7" x14ac:dyDescent="0.25">
      <c r="A193" s="27">
        <v>67</v>
      </c>
      <c r="B193" s="28" t="s">
        <v>257</v>
      </c>
      <c r="C193" s="22" t="s">
        <v>284</v>
      </c>
      <c r="D193" s="12">
        <v>0.2679050925925926</v>
      </c>
      <c r="E193" s="13">
        <v>1091.271871084806</v>
      </c>
      <c r="F193" s="13">
        <v>1091.271871084806</v>
      </c>
      <c r="G193" s="15"/>
    </row>
    <row r="194" spans="1:7" x14ac:dyDescent="0.25">
      <c r="A194" s="27">
        <v>68</v>
      </c>
      <c r="B194" s="28" t="s">
        <v>258</v>
      </c>
      <c r="C194" s="22" t="s">
        <v>284</v>
      </c>
      <c r="D194" s="12">
        <v>0.26857638888888891</v>
      </c>
      <c r="E194" s="13">
        <v>1088.5442792501617</v>
      </c>
      <c r="F194" s="13">
        <v>1088.5442792501617</v>
      </c>
      <c r="G194" s="15"/>
    </row>
    <row r="195" spans="1:7" x14ac:dyDescent="0.25">
      <c r="A195" s="27">
        <v>69</v>
      </c>
      <c r="B195" s="28" t="s">
        <v>128</v>
      </c>
      <c r="C195" s="22" t="s">
        <v>102</v>
      </c>
      <c r="D195" s="14">
        <v>0.12773148148148147</v>
      </c>
      <c r="E195" s="23">
        <v>1088.3671620152229</v>
      </c>
      <c r="F195" s="13">
        <f>+E195</f>
        <v>1088.3671620152229</v>
      </c>
      <c r="G195" s="15"/>
    </row>
    <row r="196" spans="1:7" x14ac:dyDescent="0.25">
      <c r="A196" s="27">
        <v>70</v>
      </c>
      <c r="B196" s="28" t="s">
        <v>44</v>
      </c>
      <c r="C196" s="15" t="s">
        <v>8</v>
      </c>
      <c r="D196" s="12">
        <v>0.1246412037037037</v>
      </c>
      <c r="E196" s="13">
        <v>1086.7415730337079</v>
      </c>
      <c r="F196" s="15">
        <v>1087</v>
      </c>
      <c r="G196" s="15">
        <v>1020</v>
      </c>
    </row>
    <row r="197" spans="1:7" x14ac:dyDescent="0.25">
      <c r="A197" s="27">
        <v>71</v>
      </c>
      <c r="B197" s="28" t="s">
        <v>45</v>
      </c>
      <c r="C197" s="15" t="s">
        <v>8</v>
      </c>
      <c r="D197" s="12">
        <v>0.12476851851851851</v>
      </c>
      <c r="E197" s="13">
        <v>1085.6326530612246</v>
      </c>
      <c r="F197" s="13">
        <f>+E197</f>
        <v>1085.6326530612246</v>
      </c>
      <c r="G197" s="15"/>
    </row>
    <row r="198" spans="1:7" x14ac:dyDescent="0.25">
      <c r="A198" s="27">
        <v>72</v>
      </c>
      <c r="B198" s="28" t="s">
        <v>46</v>
      </c>
      <c r="C198" s="15" t="s">
        <v>8</v>
      </c>
      <c r="D198" s="12">
        <v>0.1248263888888889</v>
      </c>
      <c r="E198" s="13">
        <v>1085.1293463143254</v>
      </c>
      <c r="F198" s="13">
        <f>+E198</f>
        <v>1085.1293463143254</v>
      </c>
      <c r="G198" s="15"/>
    </row>
    <row r="199" spans="1:7" x14ac:dyDescent="0.25">
      <c r="A199" s="27">
        <v>73</v>
      </c>
      <c r="B199" s="28" t="s">
        <v>259</v>
      </c>
      <c r="C199" s="22" t="s">
        <v>284</v>
      </c>
      <c r="D199" s="12">
        <v>0.26949074074074075</v>
      </c>
      <c r="E199" s="13">
        <v>1084.8509706236043</v>
      </c>
      <c r="F199" s="13">
        <v>1084.8509706236043</v>
      </c>
      <c r="G199" s="15"/>
    </row>
    <row r="200" spans="1:7" x14ac:dyDescent="0.25">
      <c r="A200" s="27">
        <v>74</v>
      </c>
      <c r="B200" s="28" t="s">
        <v>129</v>
      </c>
      <c r="C200" s="22" t="s">
        <v>102</v>
      </c>
      <c r="D200" s="14">
        <v>0.12821759259259261</v>
      </c>
      <c r="E200" s="23">
        <v>1084.2408376963349</v>
      </c>
      <c r="F200" s="13">
        <f t="shared" ref="F200:F206" si="2">+E200</f>
        <v>1084.2408376963349</v>
      </c>
      <c r="G200" s="15"/>
    </row>
    <row r="201" spans="1:7" x14ac:dyDescent="0.25">
      <c r="A201" s="27">
        <v>75</v>
      </c>
      <c r="B201" s="28" t="s">
        <v>130</v>
      </c>
      <c r="C201" s="22" t="s">
        <v>102</v>
      </c>
      <c r="D201" s="14">
        <v>0.12827546296296297</v>
      </c>
      <c r="E201" s="23">
        <v>1083.7516917802038</v>
      </c>
      <c r="F201" s="13">
        <f t="shared" si="2"/>
        <v>1083.7516917802038</v>
      </c>
      <c r="G201" s="15"/>
    </row>
    <row r="202" spans="1:7" x14ac:dyDescent="0.25">
      <c r="A202" s="27">
        <v>76</v>
      </c>
      <c r="B202" s="28" t="s">
        <v>47</v>
      </c>
      <c r="C202" s="15" t="s">
        <v>8</v>
      </c>
      <c r="D202" s="12">
        <v>0.12534722222222222</v>
      </c>
      <c r="E202" s="13">
        <v>1080.6204986149585</v>
      </c>
      <c r="F202" s="13">
        <f t="shared" si="2"/>
        <v>1080.6204986149585</v>
      </c>
      <c r="G202" s="15"/>
    </row>
    <row r="203" spans="1:7" x14ac:dyDescent="0.25">
      <c r="A203" s="27">
        <v>77</v>
      </c>
      <c r="B203" s="28" t="s">
        <v>131</v>
      </c>
      <c r="C203" s="22" t="s">
        <v>102</v>
      </c>
      <c r="D203" s="14">
        <v>0.12875</v>
      </c>
      <c r="E203" s="23">
        <v>1079.7572815533979</v>
      </c>
      <c r="F203" s="13">
        <f t="shared" si="2"/>
        <v>1079.7572815533979</v>
      </c>
      <c r="G203" s="15"/>
    </row>
    <row r="204" spans="1:7" x14ac:dyDescent="0.25">
      <c r="A204" s="27">
        <v>78</v>
      </c>
      <c r="B204" s="28" t="s">
        <v>48</v>
      </c>
      <c r="C204" s="15" t="s">
        <v>8</v>
      </c>
      <c r="D204" s="12">
        <v>0.1254976851851852</v>
      </c>
      <c r="E204" s="13">
        <v>1079.3249100802361</v>
      </c>
      <c r="F204" s="13">
        <f t="shared" si="2"/>
        <v>1079.3249100802361</v>
      </c>
      <c r="G204" s="15"/>
    </row>
    <row r="205" spans="1:7" x14ac:dyDescent="0.25">
      <c r="A205" s="27">
        <v>79</v>
      </c>
      <c r="B205" s="28" t="s">
        <v>49</v>
      </c>
      <c r="C205" s="15" t="s">
        <v>8</v>
      </c>
      <c r="D205" s="24">
        <v>0.125694444444444</v>
      </c>
      <c r="E205" s="13">
        <v>1077.6353591160259</v>
      </c>
      <c r="F205" s="13">
        <f t="shared" si="2"/>
        <v>1077.6353591160259</v>
      </c>
      <c r="G205" s="15"/>
    </row>
    <row r="206" spans="1:7" x14ac:dyDescent="0.25">
      <c r="A206" s="27">
        <v>80</v>
      </c>
      <c r="B206" s="28" t="s">
        <v>132</v>
      </c>
      <c r="C206" s="22" t="s">
        <v>102</v>
      </c>
      <c r="D206" s="14">
        <v>0.12905092592592593</v>
      </c>
      <c r="E206" s="23">
        <v>1077.239461883408</v>
      </c>
      <c r="F206" s="13">
        <f t="shared" si="2"/>
        <v>1077.239461883408</v>
      </c>
      <c r="G206" s="15"/>
    </row>
    <row r="207" spans="1:7" x14ac:dyDescent="0.25">
      <c r="A207" s="27">
        <v>81</v>
      </c>
      <c r="B207" s="28" t="s">
        <v>260</v>
      </c>
      <c r="C207" s="22" t="s">
        <v>284</v>
      </c>
      <c r="D207" s="12">
        <v>0.2714699074074074</v>
      </c>
      <c r="E207" s="13">
        <v>1076.9418034534217</v>
      </c>
      <c r="F207" s="13">
        <v>1076.9418034534217</v>
      </c>
      <c r="G207" s="15"/>
    </row>
    <row r="208" spans="1:7" x14ac:dyDescent="0.25">
      <c r="A208" s="27">
        <v>82</v>
      </c>
      <c r="B208" s="28" t="s">
        <v>50</v>
      </c>
      <c r="C208" s="15" t="s">
        <v>8</v>
      </c>
      <c r="D208" s="12">
        <v>0.1257986111111111</v>
      </c>
      <c r="E208" s="13">
        <v>1076.7430306375934</v>
      </c>
      <c r="F208" s="13">
        <f>+E208</f>
        <v>1076.7430306375934</v>
      </c>
      <c r="G208" s="15"/>
    </row>
    <row r="209" spans="1:7" x14ac:dyDescent="0.25">
      <c r="A209" s="27">
        <v>83</v>
      </c>
      <c r="B209" s="28" t="s">
        <v>325</v>
      </c>
      <c r="C209" s="15" t="s">
        <v>286</v>
      </c>
      <c r="D209" s="12">
        <v>0.13575231481481481</v>
      </c>
      <c r="E209" s="13">
        <v>1076.5777133600479</v>
      </c>
      <c r="F209" s="13">
        <v>1076.5777133600479</v>
      </c>
      <c r="G209" s="15"/>
    </row>
    <row r="210" spans="1:7" x14ac:dyDescent="0.25">
      <c r="A210" s="27">
        <v>84</v>
      </c>
      <c r="B210" s="28" t="s">
        <v>326</v>
      </c>
      <c r="C210" s="15" t="s">
        <v>286</v>
      </c>
      <c r="D210" s="12">
        <v>0.13589120370370369</v>
      </c>
      <c r="E210" s="13">
        <v>1075.4773869346734</v>
      </c>
      <c r="F210" s="13">
        <v>1075.4773869346734</v>
      </c>
      <c r="G210" s="15"/>
    </row>
    <row r="211" spans="1:7" x14ac:dyDescent="0.25">
      <c r="A211" s="27">
        <v>85</v>
      </c>
      <c r="B211" s="28" t="s">
        <v>261</v>
      </c>
      <c r="C211" s="22" t="s">
        <v>284</v>
      </c>
      <c r="D211" s="12">
        <v>0.27196759259259257</v>
      </c>
      <c r="E211" s="13">
        <v>1074.9710613669251</v>
      </c>
      <c r="F211" s="13">
        <v>1074.9710613669251</v>
      </c>
      <c r="G211" s="15"/>
    </row>
    <row r="212" spans="1:7" x14ac:dyDescent="0.25">
      <c r="A212" s="27">
        <v>86</v>
      </c>
      <c r="B212" s="28" t="s">
        <v>133</v>
      </c>
      <c r="C212" s="22" t="s">
        <v>102</v>
      </c>
      <c r="D212" s="14">
        <v>0.1293287037037037</v>
      </c>
      <c r="E212" s="23">
        <v>1074.9257204224091</v>
      </c>
      <c r="F212" s="13">
        <f>+E212</f>
        <v>1074.9257204224091</v>
      </c>
      <c r="G212" s="15"/>
    </row>
    <row r="213" spans="1:7" x14ac:dyDescent="0.25">
      <c r="A213" s="27">
        <v>87</v>
      </c>
      <c r="B213" s="28" t="s">
        <v>262</v>
      </c>
      <c r="C213" s="22" t="s">
        <v>284</v>
      </c>
      <c r="D213" s="12">
        <v>0.27197916666666666</v>
      </c>
      <c r="E213" s="13">
        <v>1074.9253159708926</v>
      </c>
      <c r="F213" s="13">
        <v>1074.9253159708926</v>
      </c>
      <c r="G213" s="15"/>
    </row>
    <row r="214" spans="1:7" x14ac:dyDescent="0.25">
      <c r="A214" s="27">
        <v>88</v>
      </c>
      <c r="B214" s="28" t="s">
        <v>327</v>
      </c>
      <c r="C214" s="15" t="s">
        <v>286</v>
      </c>
      <c r="D214" s="12">
        <v>0.13601851851851851</v>
      </c>
      <c r="E214" s="13">
        <v>1074.4707283866578</v>
      </c>
      <c r="F214" s="13">
        <v>1074.4707283866578</v>
      </c>
      <c r="G214" s="15"/>
    </row>
    <row r="215" spans="1:7" x14ac:dyDescent="0.25">
      <c r="A215" s="27">
        <v>89</v>
      </c>
      <c r="B215" s="28" t="s">
        <v>134</v>
      </c>
      <c r="C215" s="22" t="s">
        <v>102</v>
      </c>
      <c r="D215" s="14">
        <v>0.12938657407407408</v>
      </c>
      <c r="E215" s="23">
        <v>1074.444941407997</v>
      </c>
      <c r="F215" s="13">
        <f>+E215</f>
        <v>1074.444941407997</v>
      </c>
      <c r="G215" s="15"/>
    </row>
    <row r="216" spans="1:7" x14ac:dyDescent="0.25">
      <c r="A216" s="27">
        <v>90</v>
      </c>
      <c r="B216" s="28" t="s">
        <v>328</v>
      </c>
      <c r="C216" s="15" t="s">
        <v>286</v>
      </c>
      <c r="D216" s="12">
        <v>0.13609953703703703</v>
      </c>
      <c r="E216" s="13">
        <v>1073.8311080874225</v>
      </c>
      <c r="F216" s="13">
        <v>1073.8311080874225</v>
      </c>
      <c r="G216" s="15"/>
    </row>
    <row r="217" spans="1:7" x14ac:dyDescent="0.25">
      <c r="A217" s="27">
        <v>91</v>
      </c>
      <c r="B217" s="28" t="s">
        <v>51</v>
      </c>
      <c r="C217" s="15" t="s">
        <v>8</v>
      </c>
      <c r="D217" s="12">
        <v>0.12618055555555555</v>
      </c>
      <c r="E217" s="13">
        <v>1073.4837644468905</v>
      </c>
      <c r="F217" s="13">
        <f>+E217</f>
        <v>1073.4837644468905</v>
      </c>
      <c r="G217" s="15"/>
    </row>
    <row r="218" spans="1:7" x14ac:dyDescent="0.25">
      <c r="A218" s="27">
        <v>92</v>
      </c>
      <c r="B218" s="28" t="s">
        <v>329</v>
      </c>
      <c r="C218" s="15" t="s">
        <v>286</v>
      </c>
      <c r="D218" s="12">
        <v>0.13626157407407408</v>
      </c>
      <c r="E218" s="13">
        <v>1072.554149324726</v>
      </c>
      <c r="F218" s="13">
        <v>1072.554149324726</v>
      </c>
      <c r="G218" s="15"/>
    </row>
    <row r="219" spans="1:7" x14ac:dyDescent="0.25">
      <c r="A219" s="27">
        <v>93</v>
      </c>
      <c r="B219" s="28" t="s">
        <v>52</v>
      </c>
      <c r="C219" s="15" t="s">
        <v>8</v>
      </c>
      <c r="D219" s="12">
        <v>0.1262962962962963</v>
      </c>
      <c r="E219" s="13">
        <v>1072.5</v>
      </c>
      <c r="F219" s="13">
        <f>+E219</f>
        <v>1072.5</v>
      </c>
      <c r="G219" s="15"/>
    </row>
    <row r="220" spans="1:7" x14ac:dyDescent="0.25">
      <c r="A220" s="27">
        <v>94</v>
      </c>
      <c r="B220" s="28" t="s">
        <v>263</v>
      </c>
      <c r="C220" s="22" t="s">
        <v>284</v>
      </c>
      <c r="D220" s="12">
        <v>0.2729050925925926</v>
      </c>
      <c r="E220" s="13">
        <v>1071.2782560753212</v>
      </c>
      <c r="F220" s="13">
        <v>1071.2782560753212</v>
      </c>
      <c r="G220" s="15"/>
    </row>
    <row r="221" spans="1:7" x14ac:dyDescent="0.25">
      <c r="A221" s="27">
        <v>95</v>
      </c>
      <c r="B221" s="28" t="s">
        <v>135</v>
      </c>
      <c r="C221" s="22" t="s">
        <v>102</v>
      </c>
      <c r="D221" s="14">
        <v>0.12987268518518519</v>
      </c>
      <c r="E221" s="23">
        <v>1070.4233134301753</v>
      </c>
      <c r="F221" s="13">
        <f>+E221</f>
        <v>1070.4233134301753</v>
      </c>
      <c r="G221" s="15"/>
    </row>
    <row r="222" spans="1:7" x14ac:dyDescent="0.25">
      <c r="A222" s="27">
        <v>96</v>
      </c>
      <c r="B222" s="28" t="s">
        <v>264</v>
      </c>
      <c r="C222" s="22" t="s">
        <v>284</v>
      </c>
      <c r="D222" s="12">
        <v>0.27319444444444446</v>
      </c>
      <c r="E222" s="13">
        <v>1070.1436197254702</v>
      </c>
      <c r="F222" s="13">
        <v>1070.1436197254702</v>
      </c>
      <c r="G222" s="15"/>
    </row>
    <row r="223" spans="1:7" x14ac:dyDescent="0.25">
      <c r="A223" s="27">
        <v>97</v>
      </c>
      <c r="B223" s="28" t="s">
        <v>136</v>
      </c>
      <c r="C223" s="22" t="s">
        <v>102</v>
      </c>
      <c r="D223" s="14">
        <v>0.12991898148148148</v>
      </c>
      <c r="E223" s="23">
        <v>1070.0418708240534</v>
      </c>
      <c r="F223" s="13">
        <f>+E223</f>
        <v>1070.0418708240534</v>
      </c>
      <c r="G223" s="15"/>
    </row>
    <row r="224" spans="1:7" x14ac:dyDescent="0.25">
      <c r="A224" s="27">
        <v>98</v>
      </c>
      <c r="B224" s="28" t="s">
        <v>265</v>
      </c>
      <c r="C224" s="22" t="s">
        <v>284</v>
      </c>
      <c r="D224" s="12">
        <v>0.27322916666666669</v>
      </c>
      <c r="E224" s="13">
        <v>1070.007624857034</v>
      </c>
      <c r="F224" s="13">
        <v>1070.007624857034</v>
      </c>
      <c r="G224" s="15"/>
    </row>
    <row r="225" spans="1:15" x14ac:dyDescent="0.25">
      <c r="A225" s="27">
        <v>99</v>
      </c>
      <c r="B225" s="28" t="s">
        <v>53</v>
      </c>
      <c r="C225" s="15" t="s">
        <v>8</v>
      </c>
      <c r="D225" s="12">
        <v>0.12660879629629629</v>
      </c>
      <c r="E225" s="13">
        <v>1069.8528201846605</v>
      </c>
      <c r="F225" s="13">
        <f>+E225</f>
        <v>1069.8528201846605</v>
      </c>
      <c r="G225" s="15"/>
    </row>
    <row r="226" spans="1:15" x14ac:dyDescent="0.25">
      <c r="A226" s="27">
        <v>100</v>
      </c>
      <c r="B226" s="28" t="s">
        <v>137</v>
      </c>
      <c r="C226" s="22" t="s">
        <v>102</v>
      </c>
      <c r="D226" s="14">
        <v>0.12996527777777778</v>
      </c>
      <c r="E226" s="23">
        <v>1069.6606999732833</v>
      </c>
      <c r="F226" s="13">
        <f>+E226</f>
        <v>1069.6606999732833</v>
      </c>
      <c r="G226" s="15"/>
    </row>
    <row r="227" spans="1:15" x14ac:dyDescent="0.25">
      <c r="A227" s="27">
        <v>101</v>
      </c>
      <c r="B227" s="29" t="s">
        <v>266</v>
      </c>
      <c r="C227" s="87" t="s">
        <v>284</v>
      </c>
      <c r="D227" s="16">
        <v>0.27333333333333337</v>
      </c>
      <c r="E227" s="17">
        <v>1069.5998475609756</v>
      </c>
      <c r="F227" s="17">
        <v>1069.5998475609756</v>
      </c>
      <c r="G227" s="20"/>
    </row>
    <row r="228" spans="1:15" x14ac:dyDescent="0.25">
      <c r="A228" s="30"/>
      <c r="B228" s="37"/>
      <c r="C228" s="55"/>
      <c r="D228" s="78"/>
      <c r="E228" s="79"/>
      <c r="F228" s="86"/>
      <c r="G228" s="8"/>
    </row>
    <row r="229" spans="1:15" x14ac:dyDescent="0.25">
      <c r="A229" s="30"/>
      <c r="B229" s="30"/>
      <c r="C229" s="30"/>
      <c r="D229" s="36"/>
      <c r="E229" s="21"/>
    </row>
    <row r="230" spans="1:15" x14ac:dyDescent="0.25">
      <c r="A230" s="2" t="s">
        <v>338</v>
      </c>
    </row>
    <row r="231" spans="1:15" x14ac:dyDescent="0.25">
      <c r="A231" s="7" t="s">
        <v>3</v>
      </c>
      <c r="B231" s="7" t="s">
        <v>4</v>
      </c>
      <c r="C231" s="7" t="s">
        <v>5</v>
      </c>
      <c r="D231" s="3" t="s">
        <v>6</v>
      </c>
      <c r="E231" s="3" t="s">
        <v>7</v>
      </c>
      <c r="F231" s="3" t="s">
        <v>98</v>
      </c>
      <c r="G231" s="7" t="s">
        <v>99</v>
      </c>
    </row>
    <row r="232" spans="1:15" x14ac:dyDescent="0.25">
      <c r="A232" s="31">
        <v>1</v>
      </c>
      <c r="B232" s="31" t="s">
        <v>267</v>
      </c>
      <c r="C232" s="88" t="s">
        <v>284</v>
      </c>
      <c r="D232" s="82">
        <v>0.30796296296296294</v>
      </c>
      <c r="E232" s="10">
        <v>949.32614251352993</v>
      </c>
      <c r="F232" s="10">
        <v>949.32614251352993</v>
      </c>
      <c r="G232" s="4"/>
      <c r="I232" s="30"/>
      <c r="J232" s="30"/>
      <c r="K232" s="30"/>
      <c r="L232" s="30"/>
      <c r="M232" s="30"/>
      <c r="N232" s="30"/>
      <c r="O232" s="30"/>
    </row>
    <row r="233" spans="1:15" x14ac:dyDescent="0.25">
      <c r="A233" s="32">
        <v>2</v>
      </c>
      <c r="B233" s="33" t="s">
        <v>138</v>
      </c>
      <c r="C233" s="12" t="s">
        <v>102</v>
      </c>
      <c r="D233" s="14">
        <v>0.14644675925925926</v>
      </c>
      <c r="E233" s="23">
        <v>949.27843199241272</v>
      </c>
      <c r="F233" s="13">
        <f>+E233</f>
        <v>949.27843199241272</v>
      </c>
      <c r="G233" s="5"/>
      <c r="I233" s="30"/>
      <c r="J233" s="37"/>
      <c r="K233" s="36"/>
      <c r="L233" s="36"/>
      <c r="M233" s="21"/>
      <c r="N233" s="35"/>
      <c r="O233" s="30"/>
    </row>
    <row r="234" spans="1:15" x14ac:dyDescent="0.25">
      <c r="A234" s="32">
        <v>3</v>
      </c>
      <c r="B234" s="32" t="s">
        <v>268</v>
      </c>
      <c r="C234" s="22" t="s">
        <v>284</v>
      </c>
      <c r="D234" s="24">
        <v>0.30798611111111113</v>
      </c>
      <c r="E234" s="13">
        <v>949.25479143179257</v>
      </c>
      <c r="F234" s="13">
        <v>949.25479143179257</v>
      </c>
      <c r="G234" s="5"/>
      <c r="I234" s="30"/>
      <c r="J234" s="37"/>
      <c r="K234" s="36"/>
      <c r="L234" s="34"/>
      <c r="M234" s="21"/>
      <c r="N234" s="35"/>
      <c r="O234" s="30"/>
    </row>
    <row r="235" spans="1:15" x14ac:dyDescent="0.25">
      <c r="A235" s="32">
        <v>4</v>
      </c>
      <c r="B235" s="32" t="s">
        <v>269</v>
      </c>
      <c r="C235" s="22" t="s">
        <v>284</v>
      </c>
      <c r="D235" s="24">
        <v>0.30802083333333335</v>
      </c>
      <c r="E235" s="13">
        <v>949.14778491714583</v>
      </c>
      <c r="F235" s="13">
        <v>949.14778491714583</v>
      </c>
      <c r="G235" s="5"/>
      <c r="I235" s="30"/>
      <c r="J235" s="37"/>
      <c r="K235" s="36"/>
      <c r="L235" s="36"/>
      <c r="M235" s="21"/>
      <c r="N235" s="35"/>
      <c r="O235" s="30"/>
    </row>
    <row r="236" spans="1:15" x14ac:dyDescent="0.25">
      <c r="A236" s="32">
        <v>5</v>
      </c>
      <c r="B236" s="33" t="s">
        <v>139</v>
      </c>
      <c r="C236" s="12" t="s">
        <v>102</v>
      </c>
      <c r="D236" s="14">
        <v>0.14658564814814815</v>
      </c>
      <c r="E236" s="23">
        <v>948.37899723647843</v>
      </c>
      <c r="F236" s="13">
        <f>+E236</f>
        <v>948.37899723647843</v>
      </c>
      <c r="G236" s="5"/>
      <c r="I236" s="30"/>
      <c r="J236" s="37"/>
      <c r="K236" s="36"/>
      <c r="L236" s="34"/>
      <c r="M236" s="21"/>
      <c r="N236" s="35"/>
      <c r="O236" s="30"/>
    </row>
    <row r="237" spans="1:15" x14ac:dyDescent="0.25">
      <c r="A237" s="32">
        <v>6</v>
      </c>
      <c r="B237" s="33" t="s">
        <v>54</v>
      </c>
      <c r="C237" s="12" t="s">
        <v>8</v>
      </c>
      <c r="D237" s="12">
        <v>0.1429398148148148</v>
      </c>
      <c r="E237" s="23">
        <v>947.62105263157912</v>
      </c>
      <c r="F237" s="13">
        <f>+E237</f>
        <v>947.62105263157912</v>
      </c>
      <c r="G237" s="5"/>
      <c r="I237" s="30"/>
      <c r="J237" s="37"/>
      <c r="K237" s="36"/>
      <c r="L237" s="34"/>
      <c r="M237" s="21"/>
      <c r="N237" s="35"/>
      <c r="O237" s="30"/>
    </row>
    <row r="238" spans="1:15" x14ac:dyDescent="0.25">
      <c r="A238" s="32">
        <v>7</v>
      </c>
      <c r="B238" s="33" t="s">
        <v>140</v>
      </c>
      <c r="C238" s="12" t="s">
        <v>102</v>
      </c>
      <c r="D238" s="14">
        <v>0.14680555555555555</v>
      </c>
      <c r="E238" s="23">
        <v>946.95837275307463</v>
      </c>
      <c r="F238" s="13">
        <f>+E238</f>
        <v>946.95837275307463</v>
      </c>
      <c r="G238" s="5"/>
      <c r="I238" s="30"/>
      <c r="J238" s="30"/>
      <c r="K238" s="30"/>
      <c r="L238" s="30"/>
      <c r="M238" s="30"/>
      <c r="N238" s="30"/>
      <c r="O238" s="30"/>
    </row>
    <row r="239" spans="1:15" x14ac:dyDescent="0.25">
      <c r="A239" s="32">
        <v>8</v>
      </c>
      <c r="B239" s="33" t="s">
        <v>55</v>
      </c>
      <c r="C239" s="12" t="s">
        <v>8</v>
      </c>
      <c r="D239" s="12">
        <v>0.14304398148148148</v>
      </c>
      <c r="E239" s="23">
        <v>946.93098147099283</v>
      </c>
      <c r="F239" s="13">
        <f>+E239</f>
        <v>946.93098147099283</v>
      </c>
      <c r="G239" s="5"/>
    </row>
    <row r="240" spans="1:15" x14ac:dyDescent="0.25">
      <c r="A240" s="32">
        <v>9</v>
      </c>
      <c r="B240" s="32" t="s">
        <v>270</v>
      </c>
      <c r="C240" s="22" t="s">
        <v>284</v>
      </c>
      <c r="D240" s="24">
        <v>0.30895833333333333</v>
      </c>
      <c r="E240" s="13">
        <v>946.26770060687807</v>
      </c>
      <c r="F240" s="13">
        <v>946.26770060687807</v>
      </c>
      <c r="G240" s="5"/>
    </row>
    <row r="241" spans="1:7" x14ac:dyDescent="0.25">
      <c r="A241" s="32">
        <v>10</v>
      </c>
      <c r="B241" s="33" t="s">
        <v>141</v>
      </c>
      <c r="C241" s="12" t="s">
        <v>102</v>
      </c>
      <c r="D241" s="14">
        <v>0.14694444444444446</v>
      </c>
      <c r="E241" s="23">
        <v>946.06332703213593</v>
      </c>
      <c r="F241" s="13">
        <f>+E241</f>
        <v>946.06332703213593</v>
      </c>
      <c r="G241" s="5"/>
    </row>
    <row r="242" spans="1:7" x14ac:dyDescent="0.25">
      <c r="A242" s="32">
        <v>11</v>
      </c>
      <c r="B242" s="33" t="s">
        <v>56</v>
      </c>
      <c r="C242" s="12" t="s">
        <v>8</v>
      </c>
      <c r="D242" s="12">
        <v>0.14326388888888889</v>
      </c>
      <c r="E242" s="23">
        <v>945.47746000969471</v>
      </c>
      <c r="F242" s="13">
        <f>+E242</f>
        <v>945.47746000969471</v>
      </c>
      <c r="G242" s="5"/>
    </row>
    <row r="243" spans="1:7" x14ac:dyDescent="0.25">
      <c r="A243" s="32">
        <v>12</v>
      </c>
      <c r="B243" s="33" t="s">
        <v>142</v>
      </c>
      <c r="C243" s="12" t="s">
        <v>102</v>
      </c>
      <c r="D243" s="14">
        <v>0.14703703703703705</v>
      </c>
      <c r="E243" s="23">
        <v>945.46756926952116</v>
      </c>
      <c r="F243" s="13">
        <f>+E243</f>
        <v>945.46756926952116</v>
      </c>
      <c r="G243" s="5"/>
    </row>
    <row r="244" spans="1:7" x14ac:dyDescent="0.25">
      <c r="A244" s="32">
        <v>13</v>
      </c>
      <c r="B244" s="33" t="s">
        <v>57</v>
      </c>
      <c r="C244" s="12" t="s">
        <v>8</v>
      </c>
      <c r="D244" s="12">
        <v>0.14329861111111111</v>
      </c>
      <c r="E244" s="23">
        <v>945.2483644293676</v>
      </c>
      <c r="F244" s="13">
        <f>+E244</f>
        <v>945.2483644293676</v>
      </c>
      <c r="G244" s="5"/>
    </row>
    <row r="245" spans="1:7" x14ac:dyDescent="0.25">
      <c r="A245" s="32">
        <v>14</v>
      </c>
      <c r="B245" s="32" t="s">
        <v>271</v>
      </c>
      <c r="C245" s="22" t="s">
        <v>284</v>
      </c>
      <c r="D245" s="24">
        <v>0.30957175925925923</v>
      </c>
      <c r="E245" s="13">
        <v>944.39264216547667</v>
      </c>
      <c r="F245" s="13">
        <v>944.39264216547667</v>
      </c>
      <c r="G245" s="5"/>
    </row>
    <row r="246" spans="1:7" x14ac:dyDescent="0.25">
      <c r="A246" s="32">
        <v>15</v>
      </c>
      <c r="B246" s="32" t="s">
        <v>272</v>
      </c>
      <c r="C246" s="22" t="s">
        <v>284</v>
      </c>
      <c r="D246" s="24">
        <v>0.30960648148148145</v>
      </c>
      <c r="E246" s="13">
        <v>944.28672897196282</v>
      </c>
      <c r="F246" s="13">
        <v>944.28672897196282</v>
      </c>
      <c r="G246" s="5"/>
    </row>
    <row r="247" spans="1:7" x14ac:dyDescent="0.25">
      <c r="A247" s="32">
        <v>16</v>
      </c>
      <c r="B247" s="33" t="s">
        <v>143</v>
      </c>
      <c r="C247" s="12" t="s">
        <v>102</v>
      </c>
      <c r="D247" s="14">
        <v>0.14728009259259259</v>
      </c>
      <c r="E247" s="23">
        <v>943.90726915520622</v>
      </c>
      <c r="F247" s="13">
        <f t="shared" ref="F247:F254" si="3">+E247</f>
        <v>943.90726915520622</v>
      </c>
      <c r="G247" s="5"/>
    </row>
    <row r="248" spans="1:7" x14ac:dyDescent="0.25">
      <c r="A248" s="32">
        <v>17</v>
      </c>
      <c r="B248" s="33" t="s">
        <v>144</v>
      </c>
      <c r="C248" s="12" t="s">
        <v>102</v>
      </c>
      <c r="D248" s="14">
        <v>0.14737268518518518</v>
      </c>
      <c r="E248" s="23">
        <v>943.3142228854158</v>
      </c>
      <c r="F248" s="13">
        <f t="shared" si="3"/>
        <v>943.3142228854158</v>
      </c>
      <c r="G248" s="5"/>
    </row>
    <row r="249" spans="1:7" x14ac:dyDescent="0.25">
      <c r="A249" s="32">
        <v>18</v>
      </c>
      <c r="B249" s="33" t="s">
        <v>145</v>
      </c>
      <c r="C249" s="12" t="s">
        <v>102</v>
      </c>
      <c r="D249" s="14">
        <v>0.14739583333333334</v>
      </c>
      <c r="E249" s="23">
        <v>943.16607773851581</v>
      </c>
      <c r="F249" s="13">
        <f t="shared" si="3"/>
        <v>943.16607773851581</v>
      </c>
      <c r="G249" s="5"/>
    </row>
    <row r="250" spans="1:7" x14ac:dyDescent="0.25">
      <c r="A250" s="32">
        <v>19</v>
      </c>
      <c r="B250" s="33" t="s">
        <v>146</v>
      </c>
      <c r="C250" s="12" t="s">
        <v>102</v>
      </c>
      <c r="D250" s="14">
        <v>0.1474074074074074</v>
      </c>
      <c r="E250" s="23">
        <v>943.09202261306518</v>
      </c>
      <c r="F250" s="13">
        <f t="shared" si="3"/>
        <v>943.09202261306518</v>
      </c>
      <c r="G250" s="5"/>
    </row>
    <row r="251" spans="1:7" x14ac:dyDescent="0.25">
      <c r="A251" s="32">
        <v>20</v>
      </c>
      <c r="B251" s="33" t="s">
        <v>147</v>
      </c>
      <c r="C251" s="12" t="s">
        <v>102</v>
      </c>
      <c r="D251" s="14">
        <v>0.1474537037037037</v>
      </c>
      <c r="E251" s="23">
        <v>942.79591836734687</v>
      </c>
      <c r="F251" s="13">
        <f t="shared" si="3"/>
        <v>942.79591836734687</v>
      </c>
      <c r="G251" s="5"/>
    </row>
    <row r="252" spans="1:7" x14ac:dyDescent="0.25">
      <c r="A252" s="32">
        <v>21</v>
      </c>
      <c r="B252" s="33" t="s">
        <v>148</v>
      </c>
      <c r="C252" s="12" t="s">
        <v>102</v>
      </c>
      <c r="D252" s="14">
        <v>0.14761574074074074</v>
      </c>
      <c r="E252" s="23">
        <v>941.76101615179539</v>
      </c>
      <c r="F252" s="13">
        <f t="shared" si="3"/>
        <v>941.76101615179539</v>
      </c>
      <c r="G252" s="5"/>
    </row>
    <row r="253" spans="1:7" x14ac:dyDescent="0.25">
      <c r="A253" s="32">
        <v>22</v>
      </c>
      <c r="B253" s="33" t="s">
        <v>58</v>
      </c>
      <c r="C253" s="12" t="s">
        <v>8</v>
      </c>
      <c r="D253" s="12">
        <v>0.14384259259259261</v>
      </c>
      <c r="E253" s="23">
        <v>941.67364016736394</v>
      </c>
      <c r="F253" s="13">
        <f t="shared" si="3"/>
        <v>941.67364016736394</v>
      </c>
      <c r="G253" s="5"/>
    </row>
    <row r="254" spans="1:7" x14ac:dyDescent="0.25">
      <c r="A254" s="32">
        <v>23</v>
      </c>
      <c r="B254" s="33" t="s">
        <v>59</v>
      </c>
      <c r="C254" s="12" t="s">
        <v>8</v>
      </c>
      <c r="D254" s="12">
        <v>0.14391203703703703</v>
      </c>
      <c r="E254" s="23">
        <v>941.21923757439288</v>
      </c>
      <c r="F254" s="13">
        <f t="shared" si="3"/>
        <v>941.21923757439288</v>
      </c>
      <c r="G254" s="5"/>
    </row>
    <row r="255" spans="1:7" x14ac:dyDescent="0.25">
      <c r="A255" s="32">
        <v>24</v>
      </c>
      <c r="B255" s="32" t="s">
        <v>273</v>
      </c>
      <c r="C255" s="22" t="s">
        <v>284</v>
      </c>
      <c r="D255" s="24">
        <v>0.31081018518518516</v>
      </c>
      <c r="E255" s="13">
        <v>940.62970134803027</v>
      </c>
      <c r="F255" s="13">
        <v>940.62970134803027</v>
      </c>
      <c r="G255" s="5"/>
    </row>
    <row r="256" spans="1:7" x14ac:dyDescent="0.25">
      <c r="A256" s="32">
        <v>25</v>
      </c>
      <c r="B256" s="33" t="s">
        <v>60</v>
      </c>
      <c r="C256" s="12" t="s">
        <v>8</v>
      </c>
      <c r="D256" s="12">
        <v>0.14400462962962965</v>
      </c>
      <c r="E256" s="23">
        <v>940.61404918823337</v>
      </c>
      <c r="F256" s="13">
        <f>+E256</f>
        <v>940.61404918823337</v>
      </c>
      <c r="G256" s="5"/>
    </row>
    <row r="257" spans="1:7" x14ac:dyDescent="0.25">
      <c r="A257" s="32">
        <v>26</v>
      </c>
      <c r="B257" s="32" t="s">
        <v>332</v>
      </c>
      <c r="C257" s="5" t="s">
        <v>286</v>
      </c>
      <c r="D257" s="24">
        <v>0.15539351851851851</v>
      </c>
      <c r="E257" s="13">
        <v>940.50201102338758</v>
      </c>
      <c r="F257" s="13">
        <v>940.50201102338758</v>
      </c>
      <c r="G257" s="5"/>
    </row>
    <row r="258" spans="1:7" x14ac:dyDescent="0.25">
      <c r="A258" s="32">
        <v>27</v>
      </c>
      <c r="B258" s="33" t="s">
        <v>149</v>
      </c>
      <c r="C258" s="12" t="s">
        <v>102</v>
      </c>
      <c r="D258" s="14">
        <v>0.14782407407407408</v>
      </c>
      <c r="E258" s="23">
        <v>940.43376135295944</v>
      </c>
      <c r="F258" s="13">
        <f>+E258</f>
        <v>940.43376135295944</v>
      </c>
      <c r="G258" s="5"/>
    </row>
    <row r="259" spans="1:7" x14ac:dyDescent="0.25">
      <c r="A259" s="32">
        <v>28</v>
      </c>
      <c r="B259" s="33" t="s">
        <v>61</v>
      </c>
      <c r="C259" s="12" t="s">
        <v>8</v>
      </c>
      <c r="D259" s="12">
        <v>0.14408564814814814</v>
      </c>
      <c r="E259" s="23">
        <v>940.08514740139776</v>
      </c>
      <c r="F259" s="13">
        <f>+E259</f>
        <v>940.08514740139776</v>
      </c>
      <c r="G259" s="5"/>
    </row>
    <row r="260" spans="1:7" x14ac:dyDescent="0.25">
      <c r="A260" s="32">
        <v>29</v>
      </c>
      <c r="B260" s="33" t="s">
        <v>62</v>
      </c>
      <c r="C260" s="12" t="s">
        <v>8</v>
      </c>
      <c r="D260" s="12">
        <v>0.14413194444444444</v>
      </c>
      <c r="E260" s="23">
        <v>939.78318477475318</v>
      </c>
      <c r="F260" s="13">
        <f>+E260</f>
        <v>939.78318477475318</v>
      </c>
      <c r="G260" s="5"/>
    </row>
    <row r="261" spans="1:7" x14ac:dyDescent="0.25">
      <c r="A261" s="32">
        <v>30</v>
      </c>
      <c r="B261" s="32" t="s">
        <v>274</v>
      </c>
      <c r="C261" s="22" t="s">
        <v>284</v>
      </c>
      <c r="D261" s="24">
        <v>0.31127314814814816</v>
      </c>
      <c r="E261" s="13">
        <v>939.23068342381202</v>
      </c>
      <c r="F261" s="13">
        <v>939.23068342381202</v>
      </c>
      <c r="G261" s="5"/>
    </row>
    <row r="262" spans="1:7" x14ac:dyDescent="0.25">
      <c r="A262" s="32">
        <v>31</v>
      </c>
      <c r="B262" s="33" t="s">
        <v>150</v>
      </c>
      <c r="C262" s="12" t="s">
        <v>102</v>
      </c>
      <c r="D262" s="14">
        <v>0.14835648148148148</v>
      </c>
      <c r="E262" s="23">
        <v>937.05882352941171</v>
      </c>
      <c r="F262" s="13">
        <f>+E262</f>
        <v>937.05882352941171</v>
      </c>
      <c r="G262" s="5"/>
    </row>
    <row r="263" spans="1:7" x14ac:dyDescent="0.25">
      <c r="A263" s="32">
        <v>32</v>
      </c>
      <c r="B263" s="33" t="s">
        <v>63</v>
      </c>
      <c r="C263" s="12" t="s">
        <v>8</v>
      </c>
      <c r="D263" s="12">
        <v>0.14472222222222222</v>
      </c>
      <c r="E263" s="23">
        <v>935.9500959692898</v>
      </c>
      <c r="F263" s="13">
        <f>+E263</f>
        <v>935.9500959692898</v>
      </c>
      <c r="G263" s="5"/>
    </row>
    <row r="264" spans="1:7" x14ac:dyDescent="0.25">
      <c r="A264" s="32">
        <v>33</v>
      </c>
      <c r="B264" s="32" t="s">
        <v>275</v>
      </c>
      <c r="C264" s="22" t="s">
        <v>284</v>
      </c>
      <c r="D264" s="24">
        <v>0.31244212962962964</v>
      </c>
      <c r="E264" s="13">
        <v>935.71661418781264</v>
      </c>
      <c r="F264" s="13">
        <v>935.71661418781264</v>
      </c>
      <c r="G264" s="5"/>
    </row>
    <row r="265" spans="1:7" x14ac:dyDescent="0.25">
      <c r="A265" s="32">
        <v>34</v>
      </c>
      <c r="B265" s="33" t="s">
        <v>151</v>
      </c>
      <c r="C265" s="12" t="s">
        <v>102</v>
      </c>
      <c r="D265" s="14">
        <v>0.14858796296296298</v>
      </c>
      <c r="E265" s="23">
        <v>935.59900295996238</v>
      </c>
      <c r="F265" s="13">
        <f t="shared" ref="F265:F270" si="4">+E265</f>
        <v>935.59900295996238</v>
      </c>
      <c r="G265" s="5"/>
    </row>
    <row r="266" spans="1:7" x14ac:dyDescent="0.25">
      <c r="A266" s="32">
        <v>35</v>
      </c>
      <c r="B266" s="33" t="s">
        <v>152</v>
      </c>
      <c r="C266" s="12" t="s">
        <v>102</v>
      </c>
      <c r="D266" s="14">
        <v>0.1486574074074074</v>
      </c>
      <c r="E266" s="23">
        <v>935.16194331983797</v>
      </c>
      <c r="F266" s="13">
        <f t="shared" si="4"/>
        <v>935.16194331983797</v>
      </c>
      <c r="G266" s="5"/>
    </row>
    <row r="267" spans="1:7" x14ac:dyDescent="0.25">
      <c r="A267" s="32">
        <v>36</v>
      </c>
      <c r="B267" s="33" t="s">
        <v>153</v>
      </c>
      <c r="C267" s="12" t="s">
        <v>102</v>
      </c>
      <c r="D267" s="14">
        <v>0.14875000000000002</v>
      </c>
      <c r="E267" s="23">
        <v>934.57983193277289</v>
      </c>
      <c r="F267" s="13">
        <f t="shared" si="4"/>
        <v>934.57983193277289</v>
      </c>
      <c r="G267" s="5"/>
    </row>
    <row r="268" spans="1:7" x14ac:dyDescent="0.25">
      <c r="A268" s="32">
        <v>37</v>
      </c>
      <c r="B268" s="33" t="s">
        <v>154</v>
      </c>
      <c r="C268" s="12" t="s">
        <v>102</v>
      </c>
      <c r="D268" s="14">
        <v>0.14879629629629629</v>
      </c>
      <c r="E268" s="23">
        <v>934.28904791537025</v>
      </c>
      <c r="F268" s="13">
        <f t="shared" si="4"/>
        <v>934.28904791537025</v>
      </c>
      <c r="G268" s="5"/>
    </row>
    <row r="269" spans="1:7" x14ac:dyDescent="0.25">
      <c r="A269" s="32">
        <v>38</v>
      </c>
      <c r="B269" s="33" t="s">
        <v>155</v>
      </c>
      <c r="C269" s="12" t="s">
        <v>102</v>
      </c>
      <c r="D269" s="14">
        <v>0.14885416666666665</v>
      </c>
      <c r="E269" s="23">
        <v>933.92582225332399</v>
      </c>
      <c r="F269" s="13">
        <f t="shared" si="4"/>
        <v>933.92582225332399</v>
      </c>
      <c r="G269" s="5"/>
    </row>
    <row r="270" spans="1:7" x14ac:dyDescent="0.25">
      <c r="A270" s="32">
        <v>39</v>
      </c>
      <c r="B270" s="33" t="s">
        <v>156</v>
      </c>
      <c r="C270" s="12" t="s">
        <v>102</v>
      </c>
      <c r="D270" s="14">
        <v>0.14885416666666665</v>
      </c>
      <c r="E270" s="23">
        <v>933.92582225332399</v>
      </c>
      <c r="F270" s="13">
        <f t="shared" si="4"/>
        <v>933.92582225332399</v>
      </c>
      <c r="G270" s="5"/>
    </row>
    <row r="271" spans="1:7" x14ac:dyDescent="0.25">
      <c r="A271" s="32">
        <v>40</v>
      </c>
      <c r="B271" s="32" t="s">
        <v>333</v>
      </c>
      <c r="C271" s="5" t="s">
        <v>286</v>
      </c>
      <c r="D271" s="24">
        <v>0.1565162037037037</v>
      </c>
      <c r="E271" s="13">
        <v>933.75582341196491</v>
      </c>
      <c r="F271" s="13">
        <v>933.75582341196491</v>
      </c>
      <c r="G271" s="5"/>
    </row>
    <row r="272" spans="1:7" x14ac:dyDescent="0.25">
      <c r="A272" s="32">
        <v>41</v>
      </c>
      <c r="B272" s="33" t="s">
        <v>64</v>
      </c>
      <c r="C272" s="12" t="s">
        <v>8</v>
      </c>
      <c r="D272" s="12">
        <v>0.14512731481481481</v>
      </c>
      <c r="E272" s="23">
        <v>933.33758672940439</v>
      </c>
      <c r="F272" s="13">
        <f t="shared" ref="F272:F281" si="5">+E272</f>
        <v>933.33758672940439</v>
      </c>
      <c r="G272" s="5"/>
    </row>
    <row r="273" spans="1:7" x14ac:dyDescent="0.25">
      <c r="A273" s="32">
        <v>42</v>
      </c>
      <c r="B273" s="33" t="s">
        <v>65</v>
      </c>
      <c r="C273" s="12" t="s">
        <v>8</v>
      </c>
      <c r="D273" s="12">
        <v>0.1451388888888889</v>
      </c>
      <c r="E273" s="23">
        <v>933.26315789473676</v>
      </c>
      <c r="F273" s="13">
        <f t="shared" si="5"/>
        <v>933.26315789473676</v>
      </c>
      <c r="G273" s="5"/>
    </row>
    <row r="274" spans="1:7" x14ac:dyDescent="0.25">
      <c r="A274" s="32">
        <v>43</v>
      </c>
      <c r="B274" s="33" t="s">
        <v>157</v>
      </c>
      <c r="C274" s="12" t="s">
        <v>102</v>
      </c>
      <c r="D274" s="14">
        <v>0.14898148148148146</v>
      </c>
      <c r="E274" s="23">
        <v>933.12771908017396</v>
      </c>
      <c r="F274" s="13">
        <f t="shared" si="5"/>
        <v>933.12771908017396</v>
      </c>
      <c r="G274" s="5"/>
    </row>
    <row r="275" spans="1:7" x14ac:dyDescent="0.25">
      <c r="A275" s="32">
        <v>44</v>
      </c>
      <c r="B275" s="33" t="s">
        <v>158</v>
      </c>
      <c r="C275" s="12" t="s">
        <v>102</v>
      </c>
      <c r="D275" s="14">
        <v>0.14899305555555556</v>
      </c>
      <c r="E275" s="23">
        <v>933.05523188068037</v>
      </c>
      <c r="F275" s="13">
        <f t="shared" si="5"/>
        <v>933.05523188068037</v>
      </c>
      <c r="G275" s="5"/>
    </row>
    <row r="276" spans="1:7" x14ac:dyDescent="0.25">
      <c r="A276" s="32">
        <v>45</v>
      </c>
      <c r="B276" s="33" t="s">
        <v>159</v>
      </c>
      <c r="C276" s="12" t="s">
        <v>102</v>
      </c>
      <c r="D276" s="14">
        <v>0.14900462962962963</v>
      </c>
      <c r="E276" s="23">
        <v>932.982755942209</v>
      </c>
      <c r="F276" s="13">
        <f t="shared" si="5"/>
        <v>932.982755942209</v>
      </c>
      <c r="G276" s="5"/>
    </row>
    <row r="277" spans="1:7" x14ac:dyDescent="0.25">
      <c r="A277" s="32">
        <v>46</v>
      </c>
      <c r="B277" s="33" t="s">
        <v>160</v>
      </c>
      <c r="C277" s="12" t="s">
        <v>102</v>
      </c>
      <c r="D277" s="14">
        <v>0.14900462962962963</v>
      </c>
      <c r="E277" s="23">
        <v>932.982755942209</v>
      </c>
      <c r="F277" s="13">
        <f t="shared" si="5"/>
        <v>932.982755942209</v>
      </c>
      <c r="G277" s="5"/>
    </row>
    <row r="278" spans="1:7" x14ac:dyDescent="0.25">
      <c r="A278" s="32">
        <v>47</v>
      </c>
      <c r="B278" s="33" t="s">
        <v>161</v>
      </c>
      <c r="C278" s="12" t="s">
        <v>102</v>
      </c>
      <c r="D278" s="14">
        <v>0.14901620370370369</v>
      </c>
      <c r="E278" s="23">
        <v>932.91029126213584</v>
      </c>
      <c r="F278" s="13">
        <f t="shared" si="5"/>
        <v>932.91029126213584</v>
      </c>
      <c r="G278" s="5"/>
    </row>
    <row r="279" spans="1:7" x14ac:dyDescent="0.25">
      <c r="A279" s="32">
        <v>48</v>
      </c>
      <c r="B279" s="33" t="s">
        <v>66</v>
      </c>
      <c r="C279" s="12" t="s">
        <v>8</v>
      </c>
      <c r="D279" s="12">
        <v>0.14519675925925926</v>
      </c>
      <c r="E279" s="23">
        <v>932.89119170984463</v>
      </c>
      <c r="F279" s="13">
        <f t="shared" si="5"/>
        <v>932.89119170984463</v>
      </c>
      <c r="G279" s="5"/>
    </row>
    <row r="280" spans="1:7" x14ac:dyDescent="0.25">
      <c r="A280" s="32">
        <v>49</v>
      </c>
      <c r="B280" s="33" t="s">
        <v>162</v>
      </c>
      <c r="C280" s="12" t="s">
        <v>102</v>
      </c>
      <c r="D280" s="14">
        <v>0.14902777777777779</v>
      </c>
      <c r="E280" s="23">
        <v>932.8378378378377</v>
      </c>
      <c r="F280" s="13">
        <f t="shared" si="5"/>
        <v>932.8378378378377</v>
      </c>
      <c r="G280" s="5"/>
    </row>
    <row r="281" spans="1:7" x14ac:dyDescent="0.25">
      <c r="A281" s="32">
        <v>50</v>
      </c>
      <c r="B281" s="33" t="s">
        <v>163</v>
      </c>
      <c r="C281" s="12" t="s">
        <v>102</v>
      </c>
      <c r="D281" s="14">
        <v>0.14906250000000001</v>
      </c>
      <c r="E281" s="23">
        <v>932.62054507337507</v>
      </c>
      <c r="F281" s="13">
        <f t="shared" si="5"/>
        <v>932.62054507337507</v>
      </c>
      <c r="G281" s="5"/>
    </row>
    <row r="282" spans="1:7" x14ac:dyDescent="0.25">
      <c r="A282" s="32">
        <v>51</v>
      </c>
      <c r="B282" s="32" t="s">
        <v>334</v>
      </c>
      <c r="C282" s="5" t="s">
        <v>286</v>
      </c>
      <c r="D282" s="24">
        <v>0.15675925925925926</v>
      </c>
      <c r="E282" s="13">
        <v>932.30803307737744</v>
      </c>
      <c r="F282" s="13">
        <v>932.30803307737744</v>
      </c>
      <c r="G282" s="5"/>
    </row>
    <row r="283" spans="1:7" x14ac:dyDescent="0.25">
      <c r="A283" s="32">
        <v>52</v>
      </c>
      <c r="B283" s="33" t="s">
        <v>67</v>
      </c>
      <c r="C283" s="12" t="s">
        <v>8</v>
      </c>
      <c r="D283" s="12">
        <v>0.14531249999999998</v>
      </c>
      <c r="E283" s="23">
        <v>932.14814814814827</v>
      </c>
      <c r="F283" s="13">
        <f>+E283</f>
        <v>932.14814814814827</v>
      </c>
      <c r="G283" s="5"/>
    </row>
    <row r="284" spans="1:7" x14ac:dyDescent="0.25">
      <c r="A284" s="32">
        <v>53</v>
      </c>
      <c r="B284" s="33" t="s">
        <v>164</v>
      </c>
      <c r="C284" s="12" t="s">
        <v>102</v>
      </c>
      <c r="D284" s="14">
        <v>0.1492013888888889</v>
      </c>
      <c r="E284" s="23">
        <v>931.75238538515225</v>
      </c>
      <c r="F284" s="13">
        <f>+E284</f>
        <v>931.75238538515225</v>
      </c>
      <c r="G284" s="5"/>
    </row>
    <row r="285" spans="1:7" x14ac:dyDescent="0.25">
      <c r="A285" s="32">
        <v>54</v>
      </c>
      <c r="B285" s="32" t="s">
        <v>335</v>
      </c>
      <c r="C285" s="5" t="s">
        <v>286</v>
      </c>
      <c r="D285" s="24">
        <v>0.15687500000000001</v>
      </c>
      <c r="E285" s="13">
        <v>931.62018592297477</v>
      </c>
      <c r="F285" s="13">
        <v>931.62018592297477</v>
      </c>
      <c r="G285" s="5"/>
    </row>
    <row r="286" spans="1:7" x14ac:dyDescent="0.25">
      <c r="A286" s="32">
        <v>55</v>
      </c>
      <c r="B286" s="33" t="s">
        <v>165</v>
      </c>
      <c r="C286" s="12" t="s">
        <v>102</v>
      </c>
      <c r="D286" s="14">
        <v>0.14925925925925926</v>
      </c>
      <c r="E286" s="23">
        <v>931.39112903225794</v>
      </c>
      <c r="F286" s="13">
        <f>+E286</f>
        <v>931.39112903225794</v>
      </c>
      <c r="G286" s="5"/>
    </row>
    <row r="287" spans="1:7" x14ac:dyDescent="0.25">
      <c r="A287" s="32">
        <v>56</v>
      </c>
      <c r="B287" s="33" t="s">
        <v>166</v>
      </c>
      <c r="C287" s="12" t="s">
        <v>102</v>
      </c>
      <c r="D287" s="14">
        <v>0.14927083333333332</v>
      </c>
      <c r="E287" s="23">
        <v>931.31891137473826</v>
      </c>
      <c r="F287" s="13">
        <f>+E287</f>
        <v>931.31891137473826</v>
      </c>
      <c r="G287" s="5"/>
    </row>
    <row r="288" spans="1:7" x14ac:dyDescent="0.25">
      <c r="A288" s="32">
        <v>57</v>
      </c>
      <c r="B288" s="32" t="s">
        <v>276</v>
      </c>
      <c r="C288" s="22" t="s">
        <v>284</v>
      </c>
      <c r="D288" s="24">
        <v>0.31395833333333334</v>
      </c>
      <c r="E288" s="13">
        <v>931.19774386197753</v>
      </c>
      <c r="F288" s="13">
        <v>931.19774386197753</v>
      </c>
      <c r="G288" s="5"/>
    </row>
    <row r="289" spans="1:7" x14ac:dyDescent="0.25">
      <c r="A289" s="32">
        <v>58</v>
      </c>
      <c r="B289" s="33" t="s">
        <v>68</v>
      </c>
      <c r="C289" s="12" t="s">
        <v>8</v>
      </c>
      <c r="D289" s="12">
        <v>0.14547453703703703</v>
      </c>
      <c r="E289" s="23">
        <v>931.10987349828952</v>
      </c>
      <c r="F289" s="13">
        <f>+E289</f>
        <v>931.10987349828952</v>
      </c>
      <c r="G289" s="5"/>
    </row>
    <row r="290" spans="1:7" x14ac:dyDescent="0.25">
      <c r="A290" s="32">
        <v>59</v>
      </c>
      <c r="B290" s="33" t="s">
        <v>167</v>
      </c>
      <c r="C290" s="12" t="s">
        <v>102</v>
      </c>
      <c r="D290" s="14">
        <v>0.14939814814814814</v>
      </c>
      <c r="E290" s="23">
        <v>930.52525565540748</v>
      </c>
      <c r="F290" s="13">
        <f>+E290</f>
        <v>930.52525565540748</v>
      </c>
      <c r="G290" s="5"/>
    </row>
    <row r="291" spans="1:7" x14ac:dyDescent="0.25">
      <c r="A291" s="32">
        <v>60</v>
      </c>
      <c r="B291" s="33" t="s">
        <v>168</v>
      </c>
      <c r="C291" s="12" t="s">
        <v>102</v>
      </c>
      <c r="D291" s="14">
        <v>0.14952546296296296</v>
      </c>
      <c r="E291" s="23">
        <v>929.73295146683176</v>
      </c>
      <c r="F291" s="13">
        <f>+E291</f>
        <v>929.73295146683176</v>
      </c>
      <c r="G291" s="5"/>
    </row>
    <row r="292" spans="1:7" x14ac:dyDescent="0.25">
      <c r="A292" s="32">
        <v>61</v>
      </c>
      <c r="B292" s="33" t="s">
        <v>169</v>
      </c>
      <c r="C292" s="12" t="s">
        <v>102</v>
      </c>
      <c r="D292" s="14">
        <v>0.14962962962962964</v>
      </c>
      <c r="E292" s="23">
        <v>929.08570544554436</v>
      </c>
      <c r="F292" s="13">
        <f>+E292</f>
        <v>929.08570544554436</v>
      </c>
      <c r="G292" s="5"/>
    </row>
    <row r="293" spans="1:7" x14ac:dyDescent="0.25">
      <c r="A293" s="32">
        <v>62</v>
      </c>
      <c r="B293" s="33" t="s">
        <v>170</v>
      </c>
      <c r="C293" s="12" t="s">
        <v>102</v>
      </c>
      <c r="D293" s="14">
        <v>0.14972222222222223</v>
      </c>
      <c r="E293" s="23">
        <v>928.51113172541727</v>
      </c>
      <c r="F293" s="13">
        <f>+E293</f>
        <v>928.51113172541727</v>
      </c>
      <c r="G293" s="5"/>
    </row>
    <row r="294" spans="1:7" x14ac:dyDescent="0.25">
      <c r="A294" s="32">
        <v>63</v>
      </c>
      <c r="B294" s="32" t="s">
        <v>277</v>
      </c>
      <c r="C294" s="22" t="s">
        <v>284</v>
      </c>
      <c r="D294" s="24">
        <v>0.31487268518518519</v>
      </c>
      <c r="E294" s="13">
        <v>928.49365925381369</v>
      </c>
      <c r="F294" s="13">
        <v>928.49365925381369</v>
      </c>
      <c r="G294" s="5"/>
    </row>
    <row r="295" spans="1:7" x14ac:dyDescent="0.25">
      <c r="A295" s="32">
        <v>64</v>
      </c>
      <c r="B295" s="32" t="s">
        <v>336</v>
      </c>
      <c r="C295" s="5" t="s">
        <v>286</v>
      </c>
      <c r="D295" s="24">
        <v>0.1575115740740741</v>
      </c>
      <c r="E295" s="13">
        <v>927.85509589242406</v>
      </c>
      <c r="F295" s="13">
        <v>927.85509589242406</v>
      </c>
      <c r="G295" s="5"/>
    </row>
    <row r="296" spans="1:7" x14ac:dyDescent="0.25">
      <c r="A296" s="32">
        <v>65</v>
      </c>
      <c r="B296" s="33" t="s">
        <v>171</v>
      </c>
      <c r="C296" s="12" t="s">
        <v>102</v>
      </c>
      <c r="D296" s="14">
        <v>0.14984953703703704</v>
      </c>
      <c r="E296" s="23">
        <v>927.72225225921045</v>
      </c>
      <c r="F296" s="13">
        <f>+E296</f>
        <v>927.72225225921045</v>
      </c>
      <c r="G296" s="5"/>
    </row>
    <row r="297" spans="1:7" x14ac:dyDescent="0.25">
      <c r="A297" s="32">
        <v>66</v>
      </c>
      <c r="B297" s="33" t="s">
        <v>69</v>
      </c>
      <c r="C297" s="12" t="s">
        <v>8</v>
      </c>
      <c r="D297" s="12">
        <v>0.14613425925925927</v>
      </c>
      <c r="E297" s="23">
        <v>926.90638365277994</v>
      </c>
      <c r="F297" s="13">
        <f>+E297</f>
        <v>926.90638365277994</v>
      </c>
      <c r="G297" s="5"/>
    </row>
    <row r="298" spans="1:7" x14ac:dyDescent="0.25">
      <c r="A298" s="32">
        <v>67</v>
      </c>
      <c r="B298" s="32" t="s">
        <v>337</v>
      </c>
      <c r="C298" s="5" t="s">
        <v>286</v>
      </c>
      <c r="D298" s="24">
        <v>0.15770833333333334</v>
      </c>
      <c r="E298" s="13">
        <v>926.69749009247028</v>
      </c>
      <c r="F298" s="13">
        <v>926.69749009247028</v>
      </c>
      <c r="G298" s="5"/>
    </row>
    <row r="299" spans="1:7" x14ac:dyDescent="0.25">
      <c r="A299" s="32">
        <v>68</v>
      </c>
      <c r="B299" s="32" t="s">
        <v>278</v>
      </c>
      <c r="C299" s="22" t="s">
        <v>284</v>
      </c>
      <c r="D299" s="24">
        <v>0.31578703703703703</v>
      </c>
      <c r="E299" s="13">
        <v>925.80523383668094</v>
      </c>
      <c r="F299" s="13">
        <v>925.80523383668094</v>
      </c>
      <c r="G299" s="5"/>
    </row>
    <row r="300" spans="1:7" x14ac:dyDescent="0.25">
      <c r="A300" s="32">
        <v>69</v>
      </c>
      <c r="B300" s="33" t="s">
        <v>70</v>
      </c>
      <c r="C300" s="12" t="s">
        <v>8</v>
      </c>
      <c r="D300" s="12">
        <v>0.14633101851851851</v>
      </c>
      <c r="E300" s="23">
        <v>925.66004903899398</v>
      </c>
      <c r="F300" s="13">
        <f>+E300</f>
        <v>925.66004903899398</v>
      </c>
      <c r="G300" s="5"/>
    </row>
    <row r="301" spans="1:7" x14ac:dyDescent="0.25">
      <c r="A301" s="32">
        <v>70</v>
      </c>
      <c r="B301" s="33" t="s">
        <v>172</v>
      </c>
      <c r="C301" s="12" t="s">
        <v>102</v>
      </c>
      <c r="D301" s="14">
        <v>0.1504050925925926</v>
      </c>
      <c r="E301" s="23">
        <v>924.29549826856464</v>
      </c>
      <c r="F301" s="13">
        <f>+E301</f>
        <v>924.29549826856464</v>
      </c>
      <c r="G301" s="5"/>
    </row>
    <row r="302" spans="1:7" x14ac:dyDescent="0.25">
      <c r="A302" s="32">
        <v>71</v>
      </c>
      <c r="B302" s="33" t="s">
        <v>173</v>
      </c>
      <c r="C302" s="12" t="s">
        <v>102</v>
      </c>
      <c r="D302" s="14">
        <v>0.15042824074074074</v>
      </c>
      <c r="E302" s="23">
        <v>924.15326613833952</v>
      </c>
      <c r="F302" s="13">
        <f>+E302</f>
        <v>924.15326613833952</v>
      </c>
      <c r="G302" s="5"/>
    </row>
    <row r="303" spans="1:7" x14ac:dyDescent="0.25">
      <c r="A303" s="32">
        <v>72</v>
      </c>
      <c r="B303" s="33" t="s">
        <v>174</v>
      </c>
      <c r="C303" s="12" t="s">
        <v>102</v>
      </c>
      <c r="D303" s="14">
        <v>0.15048611111111113</v>
      </c>
      <c r="E303" s="23">
        <v>923.79787724965365</v>
      </c>
      <c r="F303" s="13">
        <f>+E303</f>
        <v>923.79787724965365</v>
      </c>
      <c r="G303" s="5"/>
    </row>
    <row r="304" spans="1:7" x14ac:dyDescent="0.25">
      <c r="A304" s="32">
        <v>73</v>
      </c>
      <c r="B304" s="32" t="s">
        <v>280</v>
      </c>
      <c r="C304" s="22" t="s">
        <v>284</v>
      </c>
      <c r="D304" s="24">
        <v>0.31662037037037033</v>
      </c>
      <c r="E304" s="13">
        <v>923.36854803333847</v>
      </c>
      <c r="F304" s="13">
        <v>923.36854803333847</v>
      </c>
      <c r="G304" s="5"/>
    </row>
    <row r="305" spans="1:7" x14ac:dyDescent="0.25">
      <c r="A305" s="32">
        <v>74</v>
      </c>
      <c r="B305" s="32" t="s">
        <v>279</v>
      </c>
      <c r="C305" s="22" t="s">
        <v>284</v>
      </c>
      <c r="D305" s="24">
        <v>0.31662037037037033</v>
      </c>
      <c r="E305" s="13">
        <v>923.36854803333847</v>
      </c>
      <c r="F305" s="13">
        <v>923.36854803333847</v>
      </c>
      <c r="G305" s="5"/>
    </row>
    <row r="306" spans="1:7" x14ac:dyDescent="0.25">
      <c r="A306" s="32">
        <v>75</v>
      </c>
      <c r="B306" s="32" t="s">
        <v>281</v>
      </c>
      <c r="C306" s="22" t="s">
        <v>284</v>
      </c>
      <c r="D306" s="24">
        <v>0.31664351851851852</v>
      </c>
      <c r="E306" s="13">
        <v>923.30104539805552</v>
      </c>
      <c r="F306" s="13">
        <v>923.30104539805552</v>
      </c>
      <c r="G306" s="5"/>
    </row>
    <row r="307" spans="1:7" x14ac:dyDescent="0.25">
      <c r="A307" s="32">
        <v>76</v>
      </c>
      <c r="B307" s="33" t="s">
        <v>71</v>
      </c>
      <c r="C307" s="12" t="s">
        <v>8</v>
      </c>
      <c r="D307" s="12">
        <v>0.14687500000000001</v>
      </c>
      <c r="E307" s="23">
        <v>922.23167848699768</v>
      </c>
      <c r="F307" s="13">
        <f>+E307</f>
        <v>922.23167848699768</v>
      </c>
      <c r="G307" s="5"/>
    </row>
    <row r="308" spans="1:7" x14ac:dyDescent="0.25">
      <c r="A308" s="32">
        <v>77</v>
      </c>
      <c r="B308" s="32" t="s">
        <v>282</v>
      </c>
      <c r="C308" s="22" t="s">
        <v>284</v>
      </c>
      <c r="D308" s="24">
        <v>0.31712962962962959</v>
      </c>
      <c r="E308" s="13">
        <v>921.88576642335784</v>
      </c>
      <c r="F308" s="13">
        <v>921.88576642335784</v>
      </c>
      <c r="G308" s="5"/>
    </row>
    <row r="309" spans="1:7" x14ac:dyDescent="0.25">
      <c r="A309" s="32">
        <v>78</v>
      </c>
      <c r="B309" s="89" t="s">
        <v>283</v>
      </c>
      <c r="C309" s="87" t="s">
        <v>284</v>
      </c>
      <c r="D309" s="90">
        <v>0.31725694444444447</v>
      </c>
      <c r="E309" s="17">
        <v>921.51581481886842</v>
      </c>
      <c r="F309" s="17">
        <v>921.51581481886842</v>
      </c>
      <c r="G309" s="6"/>
    </row>
    <row r="311" spans="1:7" x14ac:dyDescent="0.25">
      <c r="A311" s="38" t="s">
        <v>176</v>
      </c>
      <c r="B311" s="30"/>
      <c r="C311" s="30"/>
    </row>
    <row r="312" spans="1:7" x14ac:dyDescent="0.25">
      <c r="A312" s="38" t="s">
        <v>177</v>
      </c>
      <c r="B312" s="30"/>
      <c r="C312" s="30"/>
    </row>
  </sheetData>
  <sortState ref="B230:G307">
    <sortCondition descending="1" ref="F230:F3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workbookViewId="0">
      <selection activeCell="D10" sqref="D10:N10"/>
    </sheetView>
  </sheetViews>
  <sheetFormatPr baseColWidth="10" defaultRowHeight="15" x14ac:dyDescent="0.25"/>
  <cols>
    <col min="1" max="1" width="9.140625" customWidth="1"/>
    <col min="2" max="2" width="23" customWidth="1"/>
    <col min="3" max="3" width="6.5703125" bestFit="1" customWidth="1"/>
    <col min="4" max="4" width="10.42578125" customWidth="1"/>
    <col min="5" max="5" width="8.42578125" customWidth="1"/>
    <col min="6" max="13" width="7.140625" bestFit="1" customWidth="1"/>
    <col min="14" max="14" width="8.140625" bestFit="1" customWidth="1"/>
  </cols>
  <sheetData>
    <row r="2" spans="1:16" ht="18.75" x14ac:dyDescent="0.3">
      <c r="A2" s="49" t="s">
        <v>196</v>
      </c>
    </row>
    <row r="4" spans="1:16" x14ac:dyDescent="0.25">
      <c r="A4" s="39" t="s">
        <v>178</v>
      </c>
    </row>
    <row r="5" spans="1:16" x14ac:dyDescent="0.25">
      <c r="A5" s="40" t="s">
        <v>179</v>
      </c>
      <c r="B5" s="40" t="s">
        <v>5</v>
      </c>
      <c r="C5" s="40" t="s">
        <v>180</v>
      </c>
      <c r="D5" s="51">
        <v>1770</v>
      </c>
      <c r="E5" s="51">
        <v>1600</v>
      </c>
      <c r="F5" s="51">
        <v>1430</v>
      </c>
      <c r="G5" s="41">
        <v>1295</v>
      </c>
      <c r="H5" s="41">
        <v>1160</v>
      </c>
      <c r="I5" s="52">
        <v>1055</v>
      </c>
      <c r="J5" s="52">
        <v>950</v>
      </c>
      <c r="K5" s="42">
        <v>870</v>
      </c>
      <c r="L5" s="42">
        <v>790</v>
      </c>
      <c r="M5" s="53">
        <v>730</v>
      </c>
      <c r="N5" s="53">
        <v>670</v>
      </c>
    </row>
    <row r="6" spans="1:16" x14ac:dyDescent="0.25">
      <c r="A6" s="43">
        <v>42029</v>
      </c>
      <c r="B6" s="4" t="s">
        <v>181</v>
      </c>
      <c r="C6" s="11">
        <v>38</v>
      </c>
      <c r="D6" s="44">
        <v>7.6527777777777778E-2</v>
      </c>
      <c r="E6" s="44">
        <v>8.4664351851851852E-2</v>
      </c>
      <c r="F6" s="44">
        <v>9.4722222222222222E-2</v>
      </c>
      <c r="G6" s="44">
        <v>0.1045949074074074</v>
      </c>
      <c r="H6" s="44">
        <v>0.11677083333333334</v>
      </c>
      <c r="I6" s="44">
        <v>0.12839120370370369</v>
      </c>
      <c r="J6" s="44">
        <v>0.14258101851851854</v>
      </c>
      <c r="K6" s="44">
        <v>0.15569444444444444</v>
      </c>
      <c r="L6" s="44">
        <v>0.17145833333333335</v>
      </c>
      <c r="M6" s="44">
        <v>0.18555555555555556</v>
      </c>
      <c r="N6" s="44">
        <v>0.20217592592592593</v>
      </c>
    </row>
    <row r="7" spans="1:16" x14ac:dyDescent="0.25">
      <c r="A7" s="43" t="s">
        <v>182</v>
      </c>
      <c r="B7" s="4" t="s">
        <v>183</v>
      </c>
      <c r="C7" s="11">
        <v>67.78</v>
      </c>
      <c r="D7" s="44">
        <v>0.1670949074074074</v>
      </c>
      <c r="E7" s="44">
        <v>0.18484953703703702</v>
      </c>
      <c r="F7" s="44">
        <v>0.20682870370370368</v>
      </c>
      <c r="G7" s="44">
        <v>0.22839120370370369</v>
      </c>
      <c r="H7" s="44">
        <v>0.25496527777777778</v>
      </c>
      <c r="I7" s="44">
        <v>0.28034722222222225</v>
      </c>
      <c r="J7" s="44">
        <v>0.31133101851851852</v>
      </c>
      <c r="K7" s="44">
        <v>0.3399537037037037</v>
      </c>
      <c r="L7" s="44">
        <v>0.37438657407407411</v>
      </c>
      <c r="M7" s="44">
        <v>0.40515046296296298</v>
      </c>
      <c r="N7" s="44">
        <v>0.44143518518518521</v>
      </c>
    </row>
    <row r="8" spans="1:16" x14ac:dyDescent="0.25">
      <c r="A8" s="43">
        <v>42057</v>
      </c>
      <c r="B8" s="4" t="s">
        <v>102</v>
      </c>
      <c r="C8" s="11">
        <v>39</v>
      </c>
      <c r="D8" s="44">
        <v>7.8541666666666662E-2</v>
      </c>
      <c r="E8" s="44">
        <v>8.6886574074074074E-2</v>
      </c>
      <c r="F8" s="44">
        <v>9.7210648148148157E-2</v>
      </c>
      <c r="G8" s="44">
        <v>0.10734953703703703</v>
      </c>
      <c r="H8" s="44">
        <v>0.11983796296296297</v>
      </c>
      <c r="I8" s="44">
        <v>0.13177083333333334</v>
      </c>
      <c r="J8" s="44">
        <v>0.14633101851851851</v>
      </c>
      <c r="K8" s="44">
        <v>0.15979166666666667</v>
      </c>
      <c r="L8" s="44">
        <v>0.17597222222222222</v>
      </c>
      <c r="M8" s="44">
        <v>0.19043981481481484</v>
      </c>
      <c r="N8" s="44">
        <v>0.2074884259259259</v>
      </c>
      <c r="P8" s="77"/>
    </row>
    <row r="9" spans="1:16" x14ac:dyDescent="0.25">
      <c r="A9" s="45">
        <v>42119</v>
      </c>
      <c r="B9" s="5" t="s">
        <v>184</v>
      </c>
      <c r="C9" s="15">
        <v>67</v>
      </c>
      <c r="D9" s="46">
        <v>0.16517361111111112</v>
      </c>
      <c r="E9" s="46">
        <v>0.1827199074074074</v>
      </c>
      <c r="F9" s="46">
        <v>0.20444444444444443</v>
      </c>
      <c r="G9" s="46">
        <v>0.22576388888888888</v>
      </c>
      <c r="H9" s="46">
        <v>0.252037037037037</v>
      </c>
      <c r="I9" s="46">
        <v>0.27711805555555552</v>
      </c>
      <c r="J9" s="46">
        <v>0.30774305555555553</v>
      </c>
      <c r="K9" s="46">
        <v>0.33604166666666663</v>
      </c>
      <c r="L9" s="46">
        <v>0.3700694444444444</v>
      </c>
      <c r="M9" s="46">
        <v>0.4004861111111111</v>
      </c>
      <c r="N9" s="46">
        <v>0.43635416666666665</v>
      </c>
      <c r="P9" s="77"/>
    </row>
    <row r="10" spans="1:16" x14ac:dyDescent="0.25">
      <c r="A10" s="45">
        <v>42127</v>
      </c>
      <c r="B10" s="5" t="s">
        <v>286</v>
      </c>
      <c r="C10" s="15">
        <v>41</v>
      </c>
      <c r="D10" s="46">
        <v>8.2569444444444445E-2</v>
      </c>
      <c r="E10" s="46">
        <v>9.1342592592592586E-2</v>
      </c>
      <c r="F10" s="46">
        <v>0.10219907407407408</v>
      </c>
      <c r="G10" s="46">
        <v>0.11285879629629629</v>
      </c>
      <c r="H10" s="46">
        <v>0.12599537037037037</v>
      </c>
      <c r="I10" s="46">
        <v>0.13853009259259261</v>
      </c>
      <c r="J10" s="46">
        <v>0.15384259259259259</v>
      </c>
      <c r="K10" s="46">
        <v>0.16798611111111109</v>
      </c>
      <c r="L10" s="46">
        <v>0.18500000000000003</v>
      </c>
      <c r="M10" s="46">
        <v>0.20020833333333332</v>
      </c>
      <c r="N10" s="46">
        <v>0.21813657407407408</v>
      </c>
      <c r="P10" s="77"/>
    </row>
    <row r="11" spans="1:16" x14ac:dyDescent="0.25">
      <c r="A11" s="45">
        <v>42138</v>
      </c>
      <c r="B11" s="5" t="s">
        <v>185</v>
      </c>
      <c r="C11" s="15">
        <v>63</v>
      </c>
      <c r="D11" s="46">
        <v>0.15239583333333334</v>
      </c>
      <c r="E11" s="46">
        <v>0.16858789062500001</v>
      </c>
      <c r="F11" s="46">
        <v>0.18862980769230772</v>
      </c>
      <c r="G11" s="46">
        <v>0.20829391891891894</v>
      </c>
      <c r="H11" s="46">
        <v>0.23253502155172415</v>
      </c>
      <c r="I11" s="46">
        <v>0.25567831753554504</v>
      </c>
      <c r="J11" s="46">
        <v>0.28393750000000001</v>
      </c>
      <c r="K11" s="46">
        <v>0.3100466954022989</v>
      </c>
      <c r="L11" s="46">
        <v>0.34144382911392407</v>
      </c>
      <c r="M11" s="46">
        <v>0.36950770547945211</v>
      </c>
      <c r="N11" s="46">
        <v>0.40259794776119406</v>
      </c>
      <c r="P11" s="77"/>
    </row>
    <row r="12" spans="1:16" x14ac:dyDescent="0.25">
      <c r="A12" s="45">
        <v>42162</v>
      </c>
      <c r="B12" s="5" t="s">
        <v>186</v>
      </c>
      <c r="C12" s="15">
        <v>56.5</v>
      </c>
      <c r="D12" s="46">
        <v>0.13078703703703706</v>
      </c>
      <c r="E12" s="46">
        <v>0.14468315972222226</v>
      </c>
      <c r="F12" s="46">
        <v>0.16188325563325567</v>
      </c>
      <c r="G12" s="46">
        <v>0.17875911625911628</v>
      </c>
      <c r="H12" s="46">
        <v>0.19956297892720309</v>
      </c>
      <c r="I12" s="46">
        <v>0.21942469720905744</v>
      </c>
      <c r="J12" s="46">
        <v>0.24367690058479538</v>
      </c>
      <c r="K12" s="46">
        <v>0.26608397190293748</v>
      </c>
      <c r="L12" s="46">
        <v>0.29302918424753871</v>
      </c>
      <c r="M12" s="46">
        <v>0.31711377473363783</v>
      </c>
      <c r="N12" s="46">
        <v>0.34551202321724717</v>
      </c>
      <c r="P12" s="77"/>
    </row>
    <row r="13" spans="1:16" x14ac:dyDescent="0.25">
      <c r="A13" s="45">
        <v>42197</v>
      </c>
      <c r="B13" s="5" t="s">
        <v>187</v>
      </c>
      <c r="C13" s="15">
        <v>64.5</v>
      </c>
      <c r="D13" s="46">
        <v>0.15602430555555558</v>
      </c>
      <c r="E13" s="46">
        <v>0.17260188802083334</v>
      </c>
      <c r="F13" s="46">
        <v>0.19312099358974361</v>
      </c>
      <c r="G13" s="46">
        <v>0.21325329794079795</v>
      </c>
      <c r="H13" s="46">
        <v>0.23807156968390805</v>
      </c>
      <c r="I13" s="46">
        <v>0.26176589652448656</v>
      </c>
      <c r="J13" s="46">
        <v>0.29069791666666667</v>
      </c>
      <c r="K13" s="46">
        <v>0.31742875957854411</v>
      </c>
      <c r="L13" s="46">
        <v>0.34957344409282703</v>
      </c>
      <c r="M13" s="46">
        <v>0.3783055079908676</v>
      </c>
      <c r="N13" s="46">
        <v>0.41218361318407964</v>
      </c>
      <c r="P13" s="77"/>
    </row>
    <row r="14" spans="1:16" x14ac:dyDescent="0.25">
      <c r="A14" s="45">
        <v>42204</v>
      </c>
      <c r="B14" s="5" t="s">
        <v>188</v>
      </c>
      <c r="C14" s="15">
        <v>58.5</v>
      </c>
      <c r="D14" s="46">
        <v>0.13744791666666667</v>
      </c>
      <c r="E14" s="46">
        <v>0.15205175781249999</v>
      </c>
      <c r="F14" s="46">
        <v>0.17012784090909092</v>
      </c>
      <c r="G14" s="46">
        <v>0.18786317567567568</v>
      </c>
      <c r="H14" s="46">
        <v>0.20972656249999999</v>
      </c>
      <c r="I14" s="46">
        <v>0.23059982227488152</v>
      </c>
      <c r="J14" s="46">
        <v>0.25608717105263157</v>
      </c>
      <c r="K14" s="46">
        <v>0.27963541666666669</v>
      </c>
      <c r="L14" s="46">
        <v>0.30795292721518985</v>
      </c>
      <c r="M14" s="46">
        <v>0.3332641267123288</v>
      </c>
      <c r="N14" s="46">
        <v>0.36310867537313435</v>
      </c>
      <c r="P14" s="77"/>
    </row>
    <row r="15" spans="1:16" x14ac:dyDescent="0.25">
      <c r="A15" s="45">
        <v>42217</v>
      </c>
      <c r="B15" s="5" t="s">
        <v>189</v>
      </c>
      <c r="C15" s="15">
        <v>52</v>
      </c>
      <c r="D15" s="46">
        <v>0.11856481481481482</v>
      </c>
      <c r="E15" s="46">
        <v>0.13116232638888889</v>
      </c>
      <c r="F15" s="46">
        <v>0.1467550505050505</v>
      </c>
      <c r="G15" s="46">
        <v>0.16205383955383956</v>
      </c>
      <c r="H15" s="46">
        <v>0.18091355363984674</v>
      </c>
      <c r="I15" s="46">
        <v>0.19891916798314901</v>
      </c>
      <c r="J15" s="46">
        <v>0.22090497076023391</v>
      </c>
      <c r="K15" s="46">
        <v>0.24121807151979566</v>
      </c>
      <c r="L15" s="46">
        <v>0.26564521800281293</v>
      </c>
      <c r="M15" s="46">
        <v>0.28747907153729069</v>
      </c>
      <c r="N15" s="46">
        <v>0.31322346600331674</v>
      </c>
      <c r="P15" s="77"/>
    </row>
    <row r="16" spans="1:16" x14ac:dyDescent="0.25">
      <c r="A16" s="45">
        <v>42232</v>
      </c>
      <c r="B16" s="5" t="s">
        <v>190</v>
      </c>
      <c r="C16" s="15">
        <v>54.5</v>
      </c>
      <c r="D16" s="46">
        <v>0.12615740740740741</v>
      </c>
      <c r="E16" s="46">
        <v>0.13956163194444446</v>
      </c>
      <c r="F16" s="46">
        <v>0.15615287490287491</v>
      </c>
      <c r="G16" s="46">
        <v>0.17243135993135994</v>
      </c>
      <c r="H16" s="46">
        <v>0.19249880268199235</v>
      </c>
      <c r="I16" s="46">
        <v>0.2116574512901527</v>
      </c>
      <c r="J16" s="46">
        <v>0.23505116959064329</v>
      </c>
      <c r="K16" s="46">
        <v>0.25666507024265645</v>
      </c>
      <c r="L16" s="46">
        <v>0.28265646976090014</v>
      </c>
      <c r="M16" s="46">
        <v>0.30588850837138509</v>
      </c>
      <c r="N16" s="46">
        <v>0.33328150912106136</v>
      </c>
      <c r="P16" s="77"/>
    </row>
    <row r="17" spans="1:16" x14ac:dyDescent="0.25">
      <c r="A17" s="45">
        <v>42260</v>
      </c>
      <c r="B17" s="5" t="s">
        <v>191</v>
      </c>
      <c r="C17" s="15">
        <v>43.5</v>
      </c>
      <c r="D17" s="46">
        <v>9.012152777777778E-2</v>
      </c>
      <c r="E17" s="46">
        <v>9.9696940104166673E-2</v>
      </c>
      <c r="F17" s="46">
        <v>0.11154902389277389</v>
      </c>
      <c r="G17" s="46">
        <v>0.12317768661518662</v>
      </c>
      <c r="H17" s="46">
        <v>0.13751302083333333</v>
      </c>
      <c r="I17" s="46">
        <v>0.15119915086887836</v>
      </c>
      <c r="J17" s="46">
        <v>0.16791063596491229</v>
      </c>
      <c r="K17" s="46">
        <v>0.18335069444444446</v>
      </c>
      <c r="L17" s="46">
        <v>0.20191785337552742</v>
      </c>
      <c r="M17" s="46">
        <v>0.21851384132420093</v>
      </c>
      <c r="N17" s="46">
        <v>0.23808224502487563</v>
      </c>
      <c r="P17" s="77"/>
    </row>
    <row r="18" spans="1:16" x14ac:dyDescent="0.25">
      <c r="A18" s="45">
        <v>42267</v>
      </c>
      <c r="B18" s="5" t="s">
        <v>192</v>
      </c>
      <c r="C18" s="15">
        <v>41</v>
      </c>
      <c r="D18" s="46">
        <v>8.2569444444444445E-2</v>
      </c>
      <c r="E18" s="46">
        <v>9.1342447916666666E-2</v>
      </c>
      <c r="F18" s="46">
        <v>0.10220134032634033</v>
      </c>
      <c r="G18" s="46">
        <v>0.11285553410553412</v>
      </c>
      <c r="H18" s="46">
        <v>0.12598958333333335</v>
      </c>
      <c r="I18" s="46">
        <v>0.13852883096366508</v>
      </c>
      <c r="J18" s="46">
        <v>0.15383991228070176</v>
      </c>
      <c r="K18" s="46">
        <v>0.16798611111111111</v>
      </c>
      <c r="L18" s="46">
        <v>0.18499736286919832</v>
      </c>
      <c r="M18" s="46">
        <v>0.20020262557077625</v>
      </c>
      <c r="N18" s="46">
        <v>0.21813121890547266</v>
      </c>
      <c r="P18" s="77"/>
    </row>
    <row r="19" spans="1:16" x14ac:dyDescent="0.25">
      <c r="A19" s="45">
        <v>42316</v>
      </c>
      <c r="B19" s="5" t="s">
        <v>193</v>
      </c>
      <c r="C19" s="15">
        <v>38.5</v>
      </c>
      <c r="D19" s="46">
        <v>7.7534722222222227E-2</v>
      </c>
      <c r="E19" s="46">
        <v>8.5772786458333333E-2</v>
      </c>
      <c r="F19" s="46">
        <v>9.5969551282051285E-2</v>
      </c>
      <c r="G19" s="46">
        <v>0.10597409909909909</v>
      </c>
      <c r="H19" s="46">
        <v>0.11830729166666666</v>
      </c>
      <c r="I19" s="46">
        <v>0.13008195102685624</v>
      </c>
      <c r="J19" s="46">
        <v>0.14445942982456139</v>
      </c>
      <c r="K19" s="46">
        <v>0.15774305555555557</v>
      </c>
      <c r="L19" s="46">
        <v>0.17371703586497891</v>
      </c>
      <c r="M19" s="46">
        <v>0.18799514840182649</v>
      </c>
      <c r="N19" s="46">
        <v>0.20483053482587063</v>
      </c>
      <c r="P19" s="77"/>
    </row>
    <row r="20" spans="1:16" x14ac:dyDescent="0.25">
      <c r="A20" s="47">
        <v>42344</v>
      </c>
      <c r="B20" s="6" t="s">
        <v>194</v>
      </c>
      <c r="C20" s="20">
        <v>49.8</v>
      </c>
      <c r="D20" s="48">
        <v>0.11181944444444443</v>
      </c>
      <c r="E20" s="48">
        <v>0.12370026041666665</v>
      </c>
      <c r="F20" s="48">
        <v>0.13840588578088578</v>
      </c>
      <c r="G20" s="48">
        <v>0.15283429858429856</v>
      </c>
      <c r="H20" s="48">
        <v>0.17062104885057469</v>
      </c>
      <c r="I20" s="48">
        <v>0.18760229067930489</v>
      </c>
      <c r="J20" s="48">
        <v>0.20833728070175436</v>
      </c>
      <c r="K20" s="48">
        <v>0.22749473180076626</v>
      </c>
      <c r="L20" s="48">
        <v>0.25053217299578057</v>
      </c>
      <c r="M20" s="48">
        <v>0.27112385844748854</v>
      </c>
      <c r="N20" s="48">
        <v>0.29540360696517409</v>
      </c>
      <c r="P20" s="77"/>
    </row>
    <row r="21" spans="1:16" x14ac:dyDescent="0.25">
      <c r="A21" t="s">
        <v>195</v>
      </c>
      <c r="P21" s="77"/>
    </row>
    <row r="24" spans="1:16" x14ac:dyDescent="0.25">
      <c r="A24" s="54" t="s">
        <v>197</v>
      </c>
      <c r="B24" s="8"/>
      <c r="C24" s="55"/>
      <c r="D24" s="56"/>
      <c r="E24" s="57"/>
      <c r="F24" s="57"/>
      <c r="G24" s="57"/>
      <c r="H24" s="57"/>
      <c r="I24" s="57"/>
      <c r="J24" s="57"/>
    </row>
    <row r="25" spans="1:16" x14ac:dyDescent="0.25">
      <c r="A25" s="54"/>
      <c r="B25" s="8"/>
      <c r="C25" s="55"/>
      <c r="D25" s="56"/>
      <c r="E25" s="57"/>
      <c r="F25" s="57"/>
      <c r="G25" s="57"/>
      <c r="H25" s="57"/>
      <c r="I25" s="57"/>
      <c r="J25" s="57"/>
    </row>
    <row r="26" spans="1:16" x14ac:dyDescent="0.25">
      <c r="A26" s="54"/>
      <c r="B26" s="8"/>
      <c r="C26" s="55"/>
      <c r="D26" s="56"/>
      <c r="E26" s="57"/>
      <c r="F26" s="57"/>
      <c r="G26" s="57"/>
      <c r="H26" s="57"/>
      <c r="I26" s="57"/>
      <c r="J26" s="57"/>
    </row>
    <row r="27" spans="1:16" x14ac:dyDescent="0.25">
      <c r="A27" s="54"/>
      <c r="B27" s="8"/>
      <c r="C27" s="55"/>
      <c r="D27" s="56"/>
      <c r="E27" s="57"/>
      <c r="F27" s="57"/>
      <c r="G27" s="57"/>
      <c r="H27" s="57"/>
      <c r="I27" s="57"/>
      <c r="J27" s="57"/>
    </row>
    <row r="28" spans="1:16" x14ac:dyDescent="0.25">
      <c r="A28" s="54"/>
      <c r="B28" s="8"/>
      <c r="C28" s="55"/>
      <c r="D28" s="56"/>
      <c r="E28" s="57"/>
      <c r="F28" s="57"/>
      <c r="G28" s="57"/>
      <c r="H28" s="57"/>
      <c r="I28" s="57"/>
      <c r="J28" s="57"/>
    </row>
    <row r="29" spans="1:16" x14ac:dyDescent="0.25">
      <c r="A29" s="54"/>
      <c r="B29" s="8"/>
      <c r="C29" s="55"/>
      <c r="D29" s="56"/>
      <c r="E29" s="57"/>
      <c r="F29" s="57"/>
      <c r="G29" s="57"/>
      <c r="H29" s="57"/>
      <c r="I29" s="57"/>
      <c r="J29" s="57"/>
    </row>
    <row r="30" spans="1:16" x14ac:dyDescent="0.25">
      <c r="A30" s="54"/>
      <c r="B30" s="8"/>
      <c r="C30" s="55"/>
      <c r="D30" s="56"/>
      <c r="E30" s="57"/>
      <c r="F30" s="57"/>
      <c r="G30" s="57"/>
      <c r="H30" s="57"/>
      <c r="I30" s="57"/>
      <c r="J30" s="57"/>
    </row>
    <row r="31" spans="1:16" x14ac:dyDescent="0.25">
      <c r="A31" s="54"/>
      <c r="B31" s="8"/>
      <c r="C31" s="55"/>
      <c r="D31" s="56"/>
      <c r="E31" s="57"/>
      <c r="F31" s="57"/>
      <c r="G31" s="57"/>
      <c r="H31" s="57"/>
      <c r="I31" s="57"/>
      <c r="J31" s="57"/>
    </row>
    <row r="32" spans="1:16" x14ac:dyDescent="0.25">
      <c r="A32" s="54"/>
      <c r="B32" s="8"/>
      <c r="C32" s="55"/>
      <c r="D32" s="56"/>
      <c r="E32" s="57"/>
      <c r="F32" s="57"/>
      <c r="G32" s="57"/>
      <c r="H32" s="57"/>
      <c r="I32" s="57"/>
      <c r="J32" s="57"/>
    </row>
    <row r="33" spans="1:10" x14ac:dyDescent="0.25">
      <c r="A33" s="54"/>
      <c r="B33" s="8"/>
      <c r="C33" s="55"/>
      <c r="D33" s="56"/>
      <c r="E33" s="57"/>
      <c r="F33" s="57"/>
      <c r="G33" s="57"/>
      <c r="H33" s="57"/>
      <c r="I33" s="57"/>
      <c r="J33" s="57"/>
    </row>
    <row r="34" spans="1:10" x14ac:dyDescent="0.25">
      <c r="A34" s="54"/>
      <c r="B34" s="8"/>
      <c r="C34" s="55"/>
      <c r="D34" s="56"/>
      <c r="E34" s="57"/>
      <c r="F34" s="57"/>
      <c r="G34" s="57"/>
      <c r="H34" s="57"/>
      <c r="I34" s="57"/>
      <c r="J34" s="57"/>
    </row>
    <row r="35" spans="1:10" x14ac:dyDescent="0.25">
      <c r="A35" s="54"/>
      <c r="B35" s="8"/>
      <c r="C35" s="55"/>
      <c r="D35" s="56"/>
      <c r="E35" s="57"/>
      <c r="F35" s="57"/>
      <c r="G35" s="57"/>
      <c r="H35" s="57"/>
      <c r="I35" s="57"/>
      <c r="J35" s="57"/>
    </row>
    <row r="36" spans="1:10" x14ac:dyDescent="0.25">
      <c r="A36" s="58" t="s">
        <v>198</v>
      </c>
      <c r="H36" s="57"/>
      <c r="I36" s="57"/>
      <c r="J36" s="57"/>
    </row>
    <row r="37" spans="1:10" x14ac:dyDescent="0.25">
      <c r="E37" s="92" t="s">
        <v>199</v>
      </c>
      <c r="F37" s="93"/>
      <c r="G37" s="93"/>
      <c r="H37" s="93"/>
      <c r="I37" s="93"/>
      <c r="J37" s="94"/>
    </row>
    <row r="38" spans="1:10" x14ac:dyDescent="0.25">
      <c r="A38" s="40" t="s">
        <v>179</v>
      </c>
      <c r="B38" s="40" t="s">
        <v>5</v>
      </c>
      <c r="C38" s="40" t="s">
        <v>180</v>
      </c>
      <c r="D38" s="7" t="s">
        <v>200</v>
      </c>
      <c r="E38" s="50" t="s">
        <v>201</v>
      </c>
      <c r="F38" s="50" t="s">
        <v>202</v>
      </c>
      <c r="G38" s="50" t="s">
        <v>203</v>
      </c>
      <c r="H38" s="50" t="s">
        <v>204</v>
      </c>
      <c r="I38" s="50" t="s">
        <v>205</v>
      </c>
      <c r="J38" s="50" t="s">
        <v>206</v>
      </c>
    </row>
    <row r="39" spans="1:10" x14ac:dyDescent="0.25">
      <c r="A39" s="43">
        <v>42029</v>
      </c>
      <c r="B39" s="4" t="s">
        <v>181</v>
      </c>
      <c r="C39" s="11">
        <v>38</v>
      </c>
      <c r="D39" s="62">
        <v>0.20277777777777781</v>
      </c>
      <c r="E39" s="63" t="str">
        <f t="shared" ref="E39:E53" si="0">IF(($D6*$D$5/$D39)&gt;1429.99,$D6*$D$5/$D39,"")</f>
        <v/>
      </c>
      <c r="F39" s="64" t="str">
        <f t="shared" ref="F39:F53" si="1">IF(AND(($D6*$D$5/$D39)&gt;1159.99,($D6*$D$5/$D39)&lt;1430),$D6*$D$5/$D39,"")</f>
        <v/>
      </c>
      <c r="G39" s="65" t="str">
        <f t="shared" ref="G39:G53" si="2">IF(AND(($D6*$D$5/$D39)&gt;949.99,($D6*$D$5/$D39)&lt;1160),$D6*$D$5/$D39,"")</f>
        <v/>
      </c>
      <c r="H39" s="66" t="str">
        <f t="shared" ref="H39:H53" si="3">IF(AND(($D6*$D$5/$D39)&gt;789.99,($D6*$D$5/$D39)&lt;950),$D6*$D$5/$D39,"")</f>
        <v/>
      </c>
      <c r="I39" s="67" t="str">
        <f t="shared" ref="I39:I53" si="4">IF(AND(($D6*$D$5/$D39)&gt;669.99,($D6*$D$5/$D39)&lt;790),$D6*$D$5/$D39,"")</f>
        <v/>
      </c>
      <c r="J39" s="68">
        <f t="shared" ref="J39:J53" si="5">IF(($D6*$D$5/$D39)&lt;670,$D6*$D$5/$D39,"")</f>
        <v>667.99315068493149</v>
      </c>
    </row>
    <row r="40" spans="1:10" x14ac:dyDescent="0.25">
      <c r="A40" s="45" t="s">
        <v>182</v>
      </c>
      <c r="B40" s="5" t="s">
        <v>183</v>
      </c>
      <c r="C40" s="15">
        <v>67.78</v>
      </c>
      <c r="D40" s="69">
        <v>0.44166666666666665</v>
      </c>
      <c r="E40" s="63" t="str">
        <f t="shared" si="0"/>
        <v/>
      </c>
      <c r="F40" s="64" t="str">
        <f t="shared" si="1"/>
        <v/>
      </c>
      <c r="G40" s="65" t="str">
        <f t="shared" si="2"/>
        <v/>
      </c>
      <c r="H40" s="66" t="str">
        <f t="shared" si="3"/>
        <v/>
      </c>
      <c r="I40" s="67" t="str">
        <f t="shared" si="4"/>
        <v/>
      </c>
      <c r="J40" s="68">
        <f t="shared" si="5"/>
        <v>669.64072327044028</v>
      </c>
    </row>
    <row r="41" spans="1:10" x14ac:dyDescent="0.25">
      <c r="A41" s="45">
        <v>42057</v>
      </c>
      <c r="B41" s="5" t="s">
        <v>102</v>
      </c>
      <c r="C41" s="15">
        <v>39</v>
      </c>
      <c r="D41" s="69">
        <v>0.20833333333333334</v>
      </c>
      <c r="E41" s="63" t="str">
        <f t="shared" si="0"/>
        <v/>
      </c>
      <c r="F41" s="64" t="str">
        <f t="shared" si="1"/>
        <v/>
      </c>
      <c r="G41" s="65" t="str">
        <f t="shared" si="2"/>
        <v/>
      </c>
      <c r="H41" s="66" t="str">
        <f t="shared" si="3"/>
        <v/>
      </c>
      <c r="I41" s="67" t="str">
        <f t="shared" si="4"/>
        <v/>
      </c>
      <c r="J41" s="68">
        <f t="shared" si="5"/>
        <v>667.28999999999985</v>
      </c>
    </row>
    <row r="42" spans="1:10" x14ac:dyDescent="0.25">
      <c r="A42" s="45">
        <v>42119</v>
      </c>
      <c r="B42" s="5" t="s">
        <v>184</v>
      </c>
      <c r="C42" s="15">
        <v>67</v>
      </c>
      <c r="D42" s="69">
        <v>0.4375</v>
      </c>
      <c r="E42" s="63" t="str">
        <f t="shared" si="0"/>
        <v/>
      </c>
      <c r="F42" s="64" t="str">
        <f t="shared" si="1"/>
        <v/>
      </c>
      <c r="G42" s="65" t="str">
        <f t="shared" si="2"/>
        <v/>
      </c>
      <c r="H42" s="66" t="str">
        <f t="shared" si="3"/>
        <v/>
      </c>
      <c r="I42" s="67" t="str">
        <f t="shared" si="4"/>
        <v/>
      </c>
      <c r="J42" s="68">
        <f t="shared" si="5"/>
        <v>668.24523809523816</v>
      </c>
    </row>
    <row r="43" spans="1:10" x14ac:dyDescent="0.25">
      <c r="A43" s="45">
        <v>42127</v>
      </c>
      <c r="B43" s="5" t="s">
        <v>286</v>
      </c>
      <c r="C43" s="15">
        <v>41</v>
      </c>
      <c r="D43" s="69">
        <v>0.21875</v>
      </c>
      <c r="E43" s="63" t="str">
        <f t="shared" si="0"/>
        <v/>
      </c>
      <c r="F43" s="64" t="str">
        <f t="shared" si="1"/>
        <v/>
      </c>
      <c r="G43" s="65" t="str">
        <f t="shared" si="2"/>
        <v/>
      </c>
      <c r="H43" s="66" t="str">
        <f t="shared" si="3"/>
        <v/>
      </c>
      <c r="I43" s="67" t="str">
        <f t="shared" si="4"/>
        <v/>
      </c>
      <c r="J43" s="68">
        <f t="shared" si="5"/>
        <v>668.10476190476197</v>
      </c>
    </row>
    <row r="44" spans="1:10" x14ac:dyDescent="0.25">
      <c r="A44" s="45">
        <v>42138</v>
      </c>
      <c r="B44" s="5" t="s">
        <v>185</v>
      </c>
      <c r="C44" s="15">
        <v>63</v>
      </c>
      <c r="D44" s="69">
        <v>0.40277777777777773</v>
      </c>
      <c r="E44" s="63" t="str">
        <f t="shared" si="0"/>
        <v/>
      </c>
      <c r="F44" s="64" t="str">
        <f t="shared" si="1"/>
        <v/>
      </c>
      <c r="G44" s="65" t="str">
        <f t="shared" si="2"/>
        <v/>
      </c>
      <c r="H44" s="66" t="str">
        <f t="shared" si="3"/>
        <v/>
      </c>
      <c r="I44" s="67" t="str">
        <f t="shared" si="4"/>
        <v/>
      </c>
      <c r="J44" s="68">
        <f t="shared" si="5"/>
        <v>669.70086206896565</v>
      </c>
    </row>
    <row r="45" spans="1:10" x14ac:dyDescent="0.25">
      <c r="A45" s="45">
        <v>42162</v>
      </c>
      <c r="B45" s="5" t="s">
        <v>186</v>
      </c>
      <c r="C45" s="15">
        <v>56.5</v>
      </c>
      <c r="D45" s="69">
        <v>0.34722222222222227</v>
      </c>
      <c r="E45" s="63" t="str">
        <f t="shared" si="0"/>
        <v/>
      </c>
      <c r="F45" s="64" t="str">
        <f t="shared" si="1"/>
        <v/>
      </c>
      <c r="G45" s="65" t="str">
        <f t="shared" si="2"/>
        <v/>
      </c>
      <c r="H45" s="66" t="str">
        <f t="shared" si="3"/>
        <v/>
      </c>
      <c r="I45" s="67" t="str">
        <f t="shared" si="4"/>
        <v/>
      </c>
      <c r="J45" s="68">
        <f t="shared" si="5"/>
        <v>666.7</v>
      </c>
    </row>
    <row r="46" spans="1:10" x14ac:dyDescent="0.25">
      <c r="A46" s="45">
        <v>42197</v>
      </c>
      <c r="B46" s="5" t="s">
        <v>187</v>
      </c>
      <c r="C46" s="15">
        <v>64.5</v>
      </c>
      <c r="D46" s="69">
        <v>0.41319444444444442</v>
      </c>
      <c r="E46" s="63" t="str">
        <f t="shared" si="0"/>
        <v/>
      </c>
      <c r="F46" s="64" t="str">
        <f t="shared" si="1"/>
        <v/>
      </c>
      <c r="G46" s="65" t="str">
        <f t="shared" si="2"/>
        <v/>
      </c>
      <c r="H46" s="66" t="str">
        <f t="shared" si="3"/>
        <v/>
      </c>
      <c r="I46" s="67" t="str">
        <f t="shared" si="4"/>
        <v/>
      </c>
      <c r="J46" s="68">
        <f t="shared" si="5"/>
        <v>668.36092436974798</v>
      </c>
    </row>
    <row r="47" spans="1:10" x14ac:dyDescent="0.25">
      <c r="A47" s="45">
        <v>42204</v>
      </c>
      <c r="B47" s="5" t="s">
        <v>188</v>
      </c>
      <c r="C47" s="15">
        <v>58.5</v>
      </c>
      <c r="D47" s="69">
        <v>0.36458333333333331</v>
      </c>
      <c r="E47" s="63" t="str">
        <f t="shared" si="0"/>
        <v/>
      </c>
      <c r="F47" s="64" t="str">
        <f t="shared" si="1"/>
        <v/>
      </c>
      <c r="G47" s="65" t="str">
        <f t="shared" si="2"/>
        <v/>
      </c>
      <c r="H47" s="66" t="str">
        <f t="shared" si="3"/>
        <v/>
      </c>
      <c r="I47" s="67" t="str">
        <f t="shared" si="4"/>
        <v/>
      </c>
      <c r="J47" s="68">
        <f t="shared" si="5"/>
        <v>667.29000000000008</v>
      </c>
    </row>
    <row r="48" spans="1:10" x14ac:dyDescent="0.25">
      <c r="A48" s="45">
        <v>42217</v>
      </c>
      <c r="B48" s="5" t="s">
        <v>189</v>
      </c>
      <c r="C48" s="15">
        <v>52</v>
      </c>
      <c r="D48" s="69">
        <v>0.31597222222222221</v>
      </c>
      <c r="E48" s="63" t="str">
        <f t="shared" si="0"/>
        <v/>
      </c>
      <c r="F48" s="64" t="str">
        <f t="shared" si="1"/>
        <v/>
      </c>
      <c r="G48" s="65" t="str">
        <f t="shared" si="2"/>
        <v/>
      </c>
      <c r="H48" s="66" t="str">
        <f t="shared" si="3"/>
        <v/>
      </c>
      <c r="I48" s="67" t="str">
        <f t="shared" si="4"/>
        <v/>
      </c>
      <c r="J48" s="68">
        <f t="shared" si="5"/>
        <v>664.17142857142858</v>
      </c>
    </row>
    <row r="49" spans="1:10" x14ac:dyDescent="0.25">
      <c r="A49" s="45">
        <v>42232</v>
      </c>
      <c r="B49" s="5" t="s">
        <v>190</v>
      </c>
      <c r="C49" s="15">
        <v>54.5</v>
      </c>
      <c r="D49" s="69">
        <v>0.33333333333333331</v>
      </c>
      <c r="E49" s="63" t="str">
        <f t="shared" si="0"/>
        <v/>
      </c>
      <c r="F49" s="64" t="str">
        <f t="shared" si="1"/>
        <v/>
      </c>
      <c r="G49" s="65" t="str">
        <f t="shared" si="2"/>
        <v/>
      </c>
      <c r="H49" s="66" t="str">
        <f t="shared" si="3"/>
        <v/>
      </c>
      <c r="I49" s="67" t="str">
        <f t="shared" si="4"/>
        <v/>
      </c>
      <c r="J49" s="68">
        <f t="shared" si="5"/>
        <v>669.89583333333337</v>
      </c>
    </row>
    <row r="50" spans="1:10" x14ac:dyDescent="0.25">
      <c r="A50" s="45">
        <v>42260</v>
      </c>
      <c r="B50" s="5" t="s">
        <v>191</v>
      </c>
      <c r="C50" s="15">
        <v>43.5</v>
      </c>
      <c r="D50" s="69">
        <v>0.23958333333333334</v>
      </c>
      <c r="E50" s="63" t="str">
        <f t="shared" si="0"/>
        <v/>
      </c>
      <c r="F50" s="64" t="str">
        <f t="shared" si="1"/>
        <v/>
      </c>
      <c r="G50" s="65" t="str">
        <f t="shared" si="2"/>
        <v/>
      </c>
      <c r="H50" s="66" t="str">
        <f t="shared" si="3"/>
        <v/>
      </c>
      <c r="I50" s="67" t="str">
        <f t="shared" si="4"/>
        <v/>
      </c>
      <c r="J50" s="68">
        <f t="shared" si="5"/>
        <v>665.80217391304348</v>
      </c>
    </row>
    <row r="51" spans="1:10" x14ac:dyDescent="0.25">
      <c r="A51" s="45">
        <v>42267</v>
      </c>
      <c r="B51" s="5" t="s">
        <v>192</v>
      </c>
      <c r="C51" s="15">
        <v>41</v>
      </c>
      <c r="D51" s="69">
        <v>0.21875</v>
      </c>
      <c r="E51" s="63" t="str">
        <f t="shared" si="0"/>
        <v/>
      </c>
      <c r="F51" s="64" t="str">
        <f t="shared" si="1"/>
        <v/>
      </c>
      <c r="G51" s="65" t="str">
        <f t="shared" si="2"/>
        <v/>
      </c>
      <c r="H51" s="66" t="str">
        <f t="shared" si="3"/>
        <v/>
      </c>
      <c r="I51" s="67" t="str">
        <f t="shared" si="4"/>
        <v/>
      </c>
      <c r="J51" s="68">
        <f t="shared" si="5"/>
        <v>668.10476190476197</v>
      </c>
    </row>
    <row r="52" spans="1:10" x14ac:dyDescent="0.25">
      <c r="A52" s="45">
        <v>42316</v>
      </c>
      <c r="B52" s="5" t="s">
        <v>193</v>
      </c>
      <c r="C52" s="15">
        <v>38.5</v>
      </c>
      <c r="D52" s="69">
        <v>0.20486111111111113</v>
      </c>
      <c r="E52" s="63" t="str">
        <f t="shared" si="0"/>
        <v/>
      </c>
      <c r="F52" s="64" t="str">
        <f t="shared" si="1"/>
        <v/>
      </c>
      <c r="G52" s="65" t="str">
        <f t="shared" si="2"/>
        <v/>
      </c>
      <c r="H52" s="66" t="str">
        <f t="shared" si="3"/>
        <v/>
      </c>
      <c r="I52" s="67" t="str">
        <f t="shared" si="4"/>
        <v/>
      </c>
      <c r="J52" s="68">
        <f t="shared" si="5"/>
        <v>669.89999999999986</v>
      </c>
    </row>
    <row r="53" spans="1:10" x14ac:dyDescent="0.25">
      <c r="A53" s="47">
        <v>42344</v>
      </c>
      <c r="B53" s="6" t="s">
        <v>194</v>
      </c>
      <c r="C53" s="20">
        <v>49.8</v>
      </c>
      <c r="D53" s="70">
        <v>0.29583333333333334</v>
      </c>
      <c r="E53" s="71" t="str">
        <f t="shared" si="0"/>
        <v/>
      </c>
      <c r="F53" s="72" t="str">
        <f t="shared" si="1"/>
        <v/>
      </c>
      <c r="G53" s="73" t="str">
        <f t="shared" si="2"/>
        <v/>
      </c>
      <c r="H53" s="74" t="str">
        <f t="shared" si="3"/>
        <v/>
      </c>
      <c r="I53" s="75" t="str">
        <f t="shared" si="4"/>
        <v/>
      </c>
      <c r="J53" s="76">
        <f t="shared" si="5"/>
        <v>669.02676056338021</v>
      </c>
    </row>
    <row r="54" spans="1:10" x14ac:dyDescent="0.25">
      <c r="A54" s="59"/>
      <c r="B54" s="30"/>
      <c r="C54" s="37"/>
      <c r="D54" s="60"/>
      <c r="E54" s="61"/>
      <c r="F54" s="61"/>
      <c r="G54" s="61"/>
      <c r="H54" s="61"/>
      <c r="I54" s="61"/>
      <c r="J54" s="61"/>
    </row>
    <row r="55" spans="1:10" x14ac:dyDescent="0.25">
      <c r="A55" s="59"/>
      <c r="B55" s="30"/>
      <c r="C55" s="37"/>
      <c r="D55" s="60"/>
      <c r="E55" s="61"/>
      <c r="F55" s="61"/>
      <c r="G55" s="61"/>
      <c r="H55" s="61"/>
      <c r="I55" s="61"/>
      <c r="J55" s="61"/>
    </row>
    <row r="56" spans="1:10" x14ac:dyDescent="0.25">
      <c r="A56" s="59"/>
      <c r="B56" s="30"/>
      <c r="C56" s="37"/>
      <c r="D56" s="60"/>
      <c r="E56" s="61"/>
      <c r="F56" s="61"/>
      <c r="G56" s="61"/>
      <c r="H56" s="61"/>
      <c r="I56" s="61"/>
      <c r="J56" s="61"/>
    </row>
    <row r="57" spans="1:10" x14ac:dyDescent="0.25">
      <c r="A57" s="59"/>
      <c r="B57" s="30"/>
      <c r="C57" s="37"/>
      <c r="D57" s="60"/>
      <c r="E57" s="61"/>
      <c r="F57" s="61"/>
      <c r="G57" s="61"/>
      <c r="H57" s="61"/>
      <c r="I57" s="61"/>
      <c r="J57" s="61"/>
    </row>
    <row r="58" spans="1:10" x14ac:dyDescent="0.25">
      <c r="A58" s="59"/>
      <c r="B58" s="30"/>
      <c r="C58" s="37"/>
      <c r="D58" s="60"/>
      <c r="E58" s="61"/>
      <c r="F58" s="61"/>
      <c r="G58" s="61"/>
      <c r="H58" s="61"/>
      <c r="I58" s="61"/>
      <c r="J58" s="61"/>
    </row>
    <row r="59" spans="1:10" x14ac:dyDescent="0.25">
      <c r="A59" s="59"/>
      <c r="B59" s="30"/>
      <c r="C59" s="37"/>
      <c r="D59" s="60"/>
      <c r="E59" s="61"/>
      <c r="F59" s="61"/>
      <c r="G59" s="61"/>
      <c r="H59" s="61"/>
      <c r="I59" s="61"/>
      <c r="J59" s="61"/>
    </row>
    <row r="60" spans="1:10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</row>
  </sheetData>
  <mergeCells count="1">
    <mergeCell ref="E37:J3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cp:lastPrinted>2015-04-11T13:38:42Z</cp:lastPrinted>
  <dcterms:created xsi:type="dcterms:W3CDTF">2015-02-08T16:22:35Z</dcterms:created>
  <dcterms:modified xsi:type="dcterms:W3CDTF">2015-05-03T14:04:14Z</dcterms:modified>
</cp:coreProperties>
</file>