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oland\Documents\Drive\sport\course\"/>
    </mc:Choice>
  </mc:AlternateContent>
  <bookViews>
    <workbookView xWindow="0" yWindow="0" windowWidth="28800" windowHeight="14235"/>
  </bookViews>
  <sheets>
    <sheet name="Entrainement" sheetId="1" r:id="rId1"/>
    <sheet name="Alimentation" sheetId="2" r:id="rId2"/>
    <sheet name="Matériel" sheetId="3" r:id="rId3"/>
  </sheets>
  <definedNames>
    <definedName name="_xlnm.Print_Area" localSheetId="0">Entrainement!$A$1:$N$102</definedName>
  </definedNames>
  <calcPr calcId="162913"/>
  <fileRecoveryPr autoRecover="0"/>
</workbook>
</file>

<file path=xl/calcChain.xml><?xml version="1.0" encoding="utf-8"?>
<calcChain xmlns="http://schemas.openxmlformats.org/spreadsheetml/2006/main">
  <c r="U15" i="2" l="1"/>
  <c r="D15" i="2" l="1"/>
  <c r="C15" i="2"/>
  <c r="S15" i="2"/>
  <c r="R15" i="2"/>
  <c r="P15" i="2"/>
  <c r="O15" i="2"/>
  <c r="M15" i="2"/>
  <c r="L15" i="2"/>
  <c r="J15" i="2"/>
  <c r="I15" i="2"/>
  <c r="G15" i="2"/>
  <c r="F15" i="2"/>
  <c r="C17" i="2" l="1"/>
  <c r="M89" i="1"/>
  <c r="C28" i="3" l="1"/>
  <c r="V15" i="2" l="1"/>
  <c r="M64" i="1" l="1"/>
  <c r="N64" i="1" s="1"/>
  <c r="C18" i="2" l="1"/>
  <c r="N89" i="1"/>
  <c r="M85" i="1"/>
  <c r="N85" i="1" s="1"/>
  <c r="M78" i="1"/>
  <c r="N78" i="1" s="1"/>
  <c r="M71" i="1"/>
  <c r="N71" i="1" s="1"/>
  <c r="M57" i="1"/>
  <c r="N57" i="1" s="1"/>
  <c r="M50" i="1"/>
  <c r="N50" i="1" s="1"/>
  <c r="M43" i="1"/>
  <c r="N43" i="1" s="1"/>
  <c r="M36" i="1"/>
  <c r="N36" i="1" s="1"/>
  <c r="M29" i="1"/>
  <c r="N29" i="1" s="1"/>
  <c r="M22" i="1"/>
  <c r="N22" i="1" s="1"/>
  <c r="M15" i="1"/>
  <c r="N15" i="1" s="1"/>
  <c r="M8" i="1"/>
  <c r="N8" i="1" s="1"/>
</calcChain>
</file>

<file path=xl/sharedStrings.xml><?xml version="1.0" encoding="utf-8"?>
<sst xmlns="http://schemas.openxmlformats.org/spreadsheetml/2006/main" count="337" uniqueCount="210">
  <si>
    <t>Timing</t>
  </si>
  <si>
    <t>km hebdo prévus</t>
  </si>
  <si>
    <t>descriptif de la semaine</t>
  </si>
  <si>
    <t>spécification semaine</t>
  </si>
  <si>
    <t>A faire pendant la semaine</t>
  </si>
  <si>
    <t>Date</t>
  </si>
  <si>
    <t>séance réalisée</t>
  </si>
  <si>
    <t>km</t>
  </si>
  <si>
    <t>durée</t>
  </si>
  <si>
    <t>FC moyen</t>
  </si>
  <si>
    <t>poids</t>
  </si>
  <si>
    <t>km hebo cum</t>
  </si>
  <si>
    <t>écart avec prev</t>
  </si>
  <si>
    <t>semaine d'assimilation. 3 séances de footing léger</t>
  </si>
  <si>
    <t xml:space="preserve"> </t>
  </si>
  <si>
    <t>S-13</t>
  </si>
  <si>
    <t>5 sorties dont une de 2h</t>
  </si>
  <si>
    <t xml:space="preserve">sac à dos 2 fois à 2kg  </t>
  </si>
  <si>
    <t>CYCLE 3 PREPARATION SPECIFIQUE 11 SEMAINES</t>
  </si>
  <si>
    <t>S-12</t>
  </si>
  <si>
    <t>5 sorties dont une de 2h30</t>
  </si>
  <si>
    <t>S-11</t>
  </si>
  <si>
    <t>sac à dos 2 fois à 3kg</t>
  </si>
  <si>
    <t>S-10</t>
  </si>
  <si>
    <t>S-9</t>
  </si>
  <si>
    <t>sac à dos 2 fois à 4kg</t>
  </si>
  <si>
    <t>S-8</t>
  </si>
  <si>
    <t>5 sorties dont une de 2h15</t>
  </si>
  <si>
    <t>sac à dos 2 fois à 5kg</t>
  </si>
  <si>
    <t>S-7</t>
  </si>
  <si>
    <t>sac à dos 2 fois à 6kg</t>
  </si>
  <si>
    <t>S-6</t>
  </si>
  <si>
    <t>S-5</t>
  </si>
  <si>
    <t>sac à dos 2 fois à 7kg</t>
  </si>
  <si>
    <t>S-4</t>
  </si>
  <si>
    <t>5-6 sorties avec une sortie longue 4h00</t>
  </si>
  <si>
    <t>sac à dos 2 fois à charge de course + tous le matériel</t>
  </si>
  <si>
    <t>S-3</t>
  </si>
  <si>
    <t>S-2</t>
  </si>
  <si>
    <t>4 footing légers dont une sortie d'1h40 le samedi</t>
  </si>
  <si>
    <t>COMPENSATION</t>
  </si>
  <si>
    <t>S-1</t>
  </si>
  <si>
    <t>2 footing d'1h30 lundi et mercredi</t>
  </si>
  <si>
    <t>S</t>
  </si>
  <si>
    <t xml:space="preserve">sac à dos 2 fois à 2kg. </t>
  </si>
  <si>
    <t>Rendez-vous aéroport Lima</t>
  </si>
  <si>
    <t>Etape1</t>
  </si>
  <si>
    <t>Etape 2</t>
  </si>
  <si>
    <t>Solidarité</t>
  </si>
  <si>
    <t>s</t>
  </si>
  <si>
    <t xml:space="preserve">Footing </t>
  </si>
  <si>
    <t>Vacances scolaires</t>
  </si>
  <si>
    <t xml:space="preserve">Vacances scolaires - faire électrocardiogramme de repos  + cerfificat spécifique </t>
  </si>
  <si>
    <t>Vérification des sacs</t>
  </si>
  <si>
    <t>Salle 16km à 150W, 5km elliptique, 2600m rameur</t>
  </si>
  <si>
    <t>Salle Rameur 2900m 10km elliptique 50mn</t>
  </si>
  <si>
    <t>RPm + 5km en 28mn</t>
  </si>
  <si>
    <t>footing cote jaune12km en 1h34</t>
  </si>
  <si>
    <t>Récup salle : muscu abdos streching</t>
  </si>
  <si>
    <t>Bodycycling strech velo cool 1/2h 5km elliptique 1/2h  21km velo salle</t>
  </si>
  <si>
    <t xml:space="preserve">Trail des lumières 30km </t>
  </si>
  <si>
    <t>Journée Libre</t>
  </si>
  <si>
    <t>Salle rameur 3km 1/4h Velo 10km 60mn</t>
  </si>
  <si>
    <t>10km avec 2kg</t>
  </si>
  <si>
    <t>Depart Nancy - Gare de l'Est</t>
  </si>
  <si>
    <t>Paris CDG vers Lima</t>
  </si>
  <si>
    <t>Footing 12km cote jaune en 1h22, salle + rpm</t>
  </si>
  <si>
    <t>Footing 20km avec 2kg + recup/musco</t>
  </si>
  <si>
    <t>Footing 8km + 1h30 RPM</t>
  </si>
  <si>
    <t>Footing 15km 3kg 1h55 + fast RPM 30'</t>
  </si>
  <si>
    <t>Récupération</t>
  </si>
  <si>
    <t>footing salle sur tapis à 9,5 km/h 20km</t>
  </si>
  <si>
    <t>Streching - velo elliptique10km - velo salle 19km</t>
  </si>
  <si>
    <t>Marche 10km avec 3kg</t>
  </si>
  <si>
    <t>Footing 3kg avec forte pluie</t>
  </si>
  <si>
    <t>Rando course</t>
  </si>
  <si>
    <t>Récup</t>
  </si>
  <si>
    <t>Body Balance + 10km veli elliptique 60 mn</t>
  </si>
  <si>
    <t>Rameur 15mn 3Km/ Velo elliptique 50mn</t>
  </si>
  <si>
    <t>10km rando-course</t>
  </si>
  <si>
    <t>Recup</t>
  </si>
  <si>
    <t>Rainkopf 34km 1600D+  136/201</t>
  </si>
  <si>
    <t>Recup light</t>
  </si>
  <si>
    <t>Recup encore des douleurs aux quadriceps - velo elliptique</t>
  </si>
  <si>
    <t>velo elliptique 2h - encore des douleurs aux quadriceps</t>
  </si>
  <si>
    <t>recup tjrs des douleurs aux quadriceps</t>
  </si>
  <si>
    <t>velo elliptique  2x10km + 15'velo encore des genes aux quadri</t>
  </si>
  <si>
    <t>salle jogging 10km + vele elliptique &gt;5km</t>
  </si>
  <si>
    <t>Footing avec 3kg - aucun arrêt :-) 16,22km en 2h</t>
  </si>
  <si>
    <t>velo elliptique 10km + rpm</t>
  </si>
  <si>
    <t>Depart Palma</t>
  </si>
  <si>
    <t>Retour Palma</t>
  </si>
  <si>
    <t>10 km avec 4kg fatigue</t>
  </si>
  <si>
    <t>20km dur, dur 2h30 rando course</t>
  </si>
  <si>
    <t>15km /tapis 9,5km/h, puis 10km  /vélo elliptIque</t>
  </si>
  <si>
    <t>10km avec 5km Sortie non prévue un peu de fatigue</t>
  </si>
  <si>
    <t>début tannage de pieds  Prendre RV chez le cordonnier = ok</t>
  </si>
  <si>
    <t>30km velo en salle + 30' velo elliptique</t>
  </si>
  <si>
    <t>Repos</t>
  </si>
  <si>
    <t>10km penible fatigué + bodu pump</t>
  </si>
  <si>
    <t>Jour 1</t>
  </si>
  <si>
    <t>Jour 2</t>
  </si>
  <si>
    <t>Jour 3</t>
  </si>
  <si>
    <t>Produit</t>
  </si>
  <si>
    <t>Poids</t>
  </si>
  <si>
    <t>Calories</t>
  </si>
  <si>
    <t>Taboulé bio</t>
  </si>
  <si>
    <t>Musli Café</t>
  </si>
  <si>
    <t>Musli Chocolat</t>
  </si>
  <si>
    <t>Pates bolognaise</t>
  </si>
  <si>
    <t>Poulet tandoori</t>
  </si>
  <si>
    <t>Total</t>
  </si>
  <si>
    <t>barre Ovomaltine</t>
  </si>
  <si>
    <t>Récapitulatif</t>
  </si>
  <si>
    <t>Musli café</t>
  </si>
  <si>
    <t>Musli choco</t>
  </si>
  <si>
    <t>Taboule bio</t>
  </si>
  <si>
    <t>Pate bolognaire</t>
  </si>
  <si>
    <t>Barre ovo</t>
  </si>
  <si>
    <t>Saucisson</t>
  </si>
  <si>
    <t>Café, thé</t>
  </si>
  <si>
    <t>Jour 4 - etape longue</t>
  </si>
  <si>
    <t>Jour 5 - repos</t>
  </si>
  <si>
    <t>Jour 6 - marathon</t>
  </si>
  <si>
    <t>10km avc 7kg + Rpm fast 30' + vélo 15'</t>
  </si>
  <si>
    <t>10km cool en salle</t>
  </si>
  <si>
    <t>Musculation légère</t>
  </si>
  <si>
    <t>Matériel</t>
  </si>
  <si>
    <t>Désignation</t>
  </si>
  <si>
    <t>Sac à dos</t>
  </si>
  <si>
    <t>Sac de couchage</t>
  </si>
  <si>
    <t>Matelas</t>
  </si>
  <si>
    <t>Oreiller</t>
  </si>
  <si>
    <t>Tasse</t>
  </si>
  <si>
    <t>Couteau</t>
  </si>
  <si>
    <t>Cuillère</t>
  </si>
  <si>
    <t>savon</t>
  </si>
  <si>
    <t>Gant de toilette</t>
  </si>
  <si>
    <t>Quantité</t>
  </si>
  <si>
    <t>Miroir</t>
  </si>
  <si>
    <t>Crème solaire</t>
  </si>
  <si>
    <t>Lampe + piles</t>
  </si>
  <si>
    <t>Vetement nuit</t>
  </si>
  <si>
    <t>Sandales</t>
  </si>
  <si>
    <t>Boussole</t>
  </si>
  <si>
    <t>Antiseptic</t>
  </si>
  <si>
    <t>Aspivenin</t>
  </si>
  <si>
    <t>Couverture de survie</t>
  </si>
  <si>
    <t>Briquet</t>
  </si>
  <si>
    <t>Barre ovomaltine</t>
  </si>
  <si>
    <t>Environ 4kg de nourriture</t>
  </si>
  <si>
    <t>Abricots secs</t>
  </si>
  <si>
    <t>Amande</t>
  </si>
  <si>
    <t>MX3</t>
  </si>
  <si>
    <t>1 paire de chausettes</t>
  </si>
  <si>
    <t>Après course</t>
  </si>
  <si>
    <t>Total en gramme</t>
  </si>
  <si>
    <t>Vélo elliptique + rpm+ vélo+ marche rapide + pump</t>
  </si>
  <si>
    <t>12km avec 7kg + Body pump + RPM à donf</t>
  </si>
  <si>
    <t>Fotting en forêt rencontré Serge</t>
  </si>
  <si>
    <t>Jooging</t>
  </si>
  <si>
    <t>Randonnée</t>
  </si>
  <si>
    <t>Footing 20km +RPM + marche</t>
  </si>
  <si>
    <t>jogging</t>
  </si>
  <si>
    <t>ok</t>
  </si>
  <si>
    <t>footing 15 km avec 5kg prise de sang pas bon</t>
  </si>
  <si>
    <t>Repos - déplacement Halstrof</t>
  </si>
  <si>
    <t>Footing 20km + salle divers</t>
  </si>
  <si>
    <t>Footing 10km aec 5kg + rpm</t>
  </si>
  <si>
    <t>10 épingles</t>
  </si>
  <si>
    <t>Récup salle10km + body pump sans charge pour les squatts</t>
  </si>
  <si>
    <t xml:space="preserve">Footing 23km moy 8,5km/h + recup salle </t>
  </si>
  <si>
    <t>déplacement Epernay</t>
  </si>
  <si>
    <t>Sac  6 kg 10 km + sport en salle 1h15</t>
  </si>
  <si>
    <t>Test d'effort à 10H30</t>
  </si>
  <si>
    <t>Vello eliptique + rpm</t>
  </si>
  <si>
    <t>recup marche</t>
  </si>
  <si>
    <t>Rv cardiologue Certif OK  salle</t>
  </si>
  <si>
    <t>Fatigué, je fais de la regénération avant les 57km de la sparnatrail.</t>
  </si>
  <si>
    <t>entretien général</t>
  </si>
  <si>
    <t>Déplacement Paris</t>
  </si>
  <si>
    <t>Footing</t>
  </si>
  <si>
    <t xml:space="preserve">Récupération </t>
  </si>
  <si>
    <t>Sparnatrail 57km 231ième vit. 7.6km/h 7h34 Top gestion de course</t>
  </si>
  <si>
    <t>colombo poulet</t>
  </si>
  <si>
    <t>Pistou</t>
  </si>
  <si>
    <t>Taboulé</t>
  </si>
  <si>
    <t>Poulet Korma</t>
  </si>
  <si>
    <t>Dernierentrainement avec sac LUMBAGO</t>
  </si>
  <si>
    <t>Repos fin du lumbago</t>
  </si>
  <si>
    <t>Red tonic</t>
  </si>
  <si>
    <t>coup de fouet</t>
  </si>
  <si>
    <t>Coup de fouet</t>
  </si>
  <si>
    <t>Red Tonic</t>
  </si>
  <si>
    <t xml:space="preserve">soupe </t>
  </si>
  <si>
    <t xml:space="preserve">Colombo Poulet </t>
  </si>
  <si>
    <t xml:space="preserve">Tajine Poulet </t>
  </si>
  <si>
    <t xml:space="preserve">  </t>
  </si>
  <si>
    <t xml:space="preserve">Jour 7 </t>
  </si>
  <si>
    <t>Paella</t>
  </si>
  <si>
    <t>Pates Bolognèses</t>
  </si>
  <si>
    <t>Pates bolognèses</t>
  </si>
  <si>
    <t>Harira</t>
  </si>
  <si>
    <t>Tenue de peintre</t>
  </si>
  <si>
    <t>A voir</t>
  </si>
  <si>
    <t>Lunettes</t>
  </si>
  <si>
    <t>Lentilles</t>
  </si>
  <si>
    <t>serum</t>
  </si>
  <si>
    <t>Produit lentilles</t>
  </si>
  <si>
    <t>Appareil 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</si>
</sst>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164" formatCode="dddd&quot;, &quot;mmmm&quot; &quot;dd&quot;, &quot;yyyy"/>
    <numFmt numFmtId="165" formatCode="0&quot; &quot;;[Red]&quot;-&quot;0&quot; &quot;"/>
    <numFmt numFmtId="166" formatCode="&quot; &quot;#,##0&quot;    &quot;;&quot;-&quot;#,##0&quot;    &quot;;&quot; -&quot;#&quot;    &quot;;@&quot; &quot;"/>
    <numFmt numFmtId="167" formatCode="&quot; &quot;#,##0.00&quot;    &quot;;&quot;-&quot;#,##0.00&quot;    &quot;;&quot; -&quot;#&quot;    &quot;;@&quot; &quot;"/>
    <numFmt numFmtId="168" formatCode="#,##0.00&quot; &quot;[$€-40C];[Red]&quot;-&quot;#,##0.00&quot; &quot;[$€-40C]"/>
  </numFmts>
  <fonts count="19">
    <font>
      <sz val="9"/>
      <color theme="1"/>
      <name val="Arial1"/>
    </font>
    <font>
      <sz val="9"/>
      <color theme="1"/>
      <name val="Arial1"/>
    </font>
    <font>
      <b/>
      <i/>
      <sz val="16"/>
      <color theme="1"/>
      <name val="Arial1"/>
    </font>
    <font>
      <b/>
      <i/>
      <u/>
      <sz val="9"/>
      <color theme="1"/>
      <name val="Arial1"/>
    </font>
    <font>
      <b/>
      <sz val="12"/>
      <color theme="1"/>
      <name val="Arial2"/>
    </font>
    <font>
      <b/>
      <sz val="9"/>
      <color theme="1"/>
      <name val="Arial2"/>
    </font>
    <font>
      <i/>
      <sz val="9"/>
      <color theme="1"/>
      <name val="Arial2"/>
    </font>
    <font>
      <b/>
      <sz val="9"/>
      <color rgb="FF000000"/>
      <name val="Arial2"/>
    </font>
    <font>
      <b/>
      <sz val="18"/>
      <color theme="1"/>
      <name val="Arial2"/>
    </font>
    <font>
      <b/>
      <sz val="16"/>
      <color theme="1"/>
      <name val="Arial2"/>
    </font>
    <font>
      <b/>
      <sz val="9"/>
      <color theme="8" tint="-0.249977111117893"/>
      <name val="Arial1"/>
    </font>
    <font>
      <b/>
      <sz val="9"/>
      <color theme="1"/>
      <name val="Arial1"/>
    </font>
    <font>
      <sz val="9"/>
      <color rgb="FFC00000"/>
      <name val="Arial1"/>
    </font>
    <font>
      <sz val="14"/>
      <color theme="1"/>
      <name val="Arial1"/>
    </font>
    <font>
      <sz val="16"/>
      <color theme="1"/>
      <name val="Arial1"/>
    </font>
    <font>
      <sz val="9"/>
      <color theme="4" tint="-0.499984740745262"/>
      <name val="Arial1"/>
    </font>
    <font>
      <sz val="9"/>
      <name val="Arial1"/>
    </font>
    <font>
      <b/>
      <sz val="9"/>
      <color rgb="FFFF0000"/>
      <name val="Arial1"/>
    </font>
    <font>
      <b/>
      <sz val="9"/>
      <color rgb="FFFF0000"/>
      <name val="Arial2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99CC"/>
        <bgColor rgb="FFFF99C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7" fontId="1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0" fillId="0" borderId="0" xfId="0" applyBorder="1"/>
    <xf numFmtId="165" fontId="5" fillId="0" borderId="0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6" fontId="5" fillId="0" borderId="1" xfId="1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164" fontId="10" fillId="3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0" borderId="12" xfId="0" applyBorder="1"/>
    <xf numFmtId="0" fontId="0" fillId="0" borderId="12" xfId="0" applyFill="1" applyBorder="1"/>
    <xf numFmtId="0" fontId="11" fillId="0" borderId="0" xfId="0" applyFont="1"/>
    <xf numFmtId="0" fontId="11" fillId="0" borderId="12" xfId="0" applyFont="1" applyBorder="1"/>
    <xf numFmtId="0" fontId="0" fillId="5" borderId="12" xfId="0" applyFont="1" applyFill="1" applyBorder="1"/>
    <xf numFmtId="0" fontId="0" fillId="5" borderId="12" xfId="0" applyFill="1" applyBorder="1"/>
    <xf numFmtId="0" fontId="11" fillId="0" borderId="12" xfId="0" applyFont="1" applyBorder="1" applyAlignment="1">
      <alignment horizontal="center"/>
    </xf>
    <xf numFmtId="0" fontId="12" fillId="0" borderId="12" xfId="0" applyFont="1" applyBorder="1"/>
    <xf numFmtId="0" fontId="16" fillId="0" borderId="12" xfId="0" applyFont="1" applyFill="1" applyBorder="1"/>
    <xf numFmtId="0" fontId="16" fillId="0" borderId="12" xfId="0" applyFont="1" applyBorder="1"/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6" fontId="12" fillId="0" borderId="12" xfId="0" applyNumberFormat="1" applyFont="1" applyBorder="1"/>
    <xf numFmtId="164" fontId="17" fillId="3" borderId="1" xfId="0" applyNumberFormat="1" applyFont="1" applyFill="1" applyBorder="1"/>
    <xf numFmtId="0" fontId="0" fillId="6" borderId="12" xfId="0" applyFill="1" applyBorder="1"/>
    <xf numFmtId="0" fontId="0" fillId="7" borderId="12" xfId="0" applyFill="1" applyBorder="1"/>
    <xf numFmtId="0" fontId="8" fillId="2" borderId="1" xfId="0" applyFont="1" applyFill="1" applyBorder="1" applyAlignment="1">
      <alignment horizontal="center" vertical="center" textRotation="180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0" fillId="3" borderId="1" xfId="0" applyFill="1" applyBorder="1"/>
    <xf numFmtId="0" fontId="0" fillId="3" borderId="5" xfId="0" applyFill="1" applyBorder="1"/>
    <xf numFmtId="0" fontId="4" fillId="3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textRotation="180" wrapText="1"/>
    </xf>
    <xf numFmtId="0" fontId="9" fillId="3" borderId="15" xfId="0" applyFont="1" applyFill="1" applyBorder="1" applyAlignment="1">
      <alignment horizontal="center" vertical="center" textRotation="180" wrapText="1"/>
    </xf>
    <xf numFmtId="0" fontId="9" fillId="3" borderId="11" xfId="0" applyFont="1" applyFill="1" applyBorder="1" applyAlignment="1">
      <alignment horizontal="center" vertical="center" textRotation="180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14" xfId="0" applyFill="1" applyBorder="1"/>
    <xf numFmtId="9" fontId="0" fillId="2" borderId="1" xfId="2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4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left"/>
    </xf>
  </cellXfs>
  <cellStyles count="7">
    <cellStyle name="Excel_BuiltIn_Comma" xfId="1"/>
    <cellStyle name="Excel_BuiltIn_Percent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1"/>
  <sheetViews>
    <sheetView tabSelected="1" topLeftCell="B70" zoomScaleNormal="100" workbookViewId="0">
      <selection activeCell="I96" sqref="I96"/>
    </sheetView>
  </sheetViews>
  <sheetFormatPr baseColWidth="10" defaultRowHeight="15.75"/>
  <cols>
    <col min="1" max="1" width="8.28515625" style="28" customWidth="1"/>
    <col min="2" max="2" width="8.42578125" style="29" customWidth="1"/>
    <col min="3" max="3" width="16.42578125" style="30" customWidth="1"/>
    <col min="4" max="4" width="15.7109375" style="30" customWidth="1"/>
    <col min="5" max="5" width="18.42578125" style="30" customWidth="1"/>
    <col min="6" max="6" width="9.140625" style="30" customWidth="1"/>
    <col min="7" max="7" width="26.7109375" customWidth="1"/>
    <col min="8" max="8" width="55.5703125" customWidth="1"/>
    <col min="9" max="9" width="5.28515625" customWidth="1"/>
    <col min="10" max="10" width="7.5703125" style="31" customWidth="1"/>
    <col min="11" max="11" width="9.28515625" customWidth="1"/>
    <col min="12" max="12" width="7.140625" customWidth="1"/>
    <col min="13" max="13" width="9" customWidth="1"/>
    <col min="14" max="14" width="10.85546875" style="29" customWidth="1"/>
    <col min="15" max="256" width="10.5703125" customWidth="1"/>
  </cols>
  <sheetData>
    <row r="1" spans="1:29" s="4" customFormat="1" ht="5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" customHeight="1">
      <c r="A2" s="60" t="s">
        <v>15</v>
      </c>
      <c r="B2" s="61">
        <v>80</v>
      </c>
      <c r="C2" s="62" t="s">
        <v>16</v>
      </c>
      <c r="D2" s="62" t="s">
        <v>17</v>
      </c>
      <c r="E2" s="65" t="s">
        <v>49</v>
      </c>
      <c r="F2" s="59" t="s">
        <v>18</v>
      </c>
      <c r="G2" s="13">
        <v>42975</v>
      </c>
      <c r="H2" s="9" t="s">
        <v>50</v>
      </c>
      <c r="I2" s="9">
        <v>7.25</v>
      </c>
      <c r="J2" s="10">
        <v>45</v>
      </c>
      <c r="K2" s="9"/>
      <c r="L2" s="9">
        <v>77.2</v>
      </c>
      <c r="M2" s="9"/>
      <c r="N2" s="11"/>
    </row>
    <row r="3" spans="1:29" ht="12" customHeight="1">
      <c r="A3" s="60"/>
      <c r="B3" s="61"/>
      <c r="C3" s="62"/>
      <c r="D3" s="62"/>
      <c r="E3" s="65"/>
      <c r="F3" s="59"/>
      <c r="G3" s="13">
        <v>42976</v>
      </c>
      <c r="H3" s="9" t="s">
        <v>50</v>
      </c>
      <c r="I3" s="9">
        <v>7.3</v>
      </c>
      <c r="J3" s="10">
        <v>56</v>
      </c>
      <c r="K3" s="9"/>
      <c r="L3" s="9">
        <v>77.099999999999994</v>
      </c>
      <c r="M3" s="9"/>
      <c r="N3" s="11"/>
    </row>
    <row r="4" spans="1:29" ht="12" customHeight="1">
      <c r="A4" s="60"/>
      <c r="B4" s="61"/>
      <c r="C4" s="62"/>
      <c r="D4" s="62"/>
      <c r="E4" s="65"/>
      <c r="F4" s="59"/>
      <c r="G4" s="13">
        <v>42977</v>
      </c>
      <c r="H4" s="9" t="s">
        <v>54</v>
      </c>
      <c r="I4" s="9">
        <v>12</v>
      </c>
      <c r="J4" s="10">
        <v>120</v>
      </c>
      <c r="K4" s="9"/>
      <c r="L4" s="9">
        <v>77.5</v>
      </c>
      <c r="M4" s="9"/>
      <c r="N4" s="11"/>
    </row>
    <row r="5" spans="1:29" ht="12" customHeight="1">
      <c r="A5" s="60"/>
      <c r="B5" s="61"/>
      <c r="C5" s="62"/>
      <c r="D5" s="62"/>
      <c r="E5" s="65"/>
      <c r="F5" s="59"/>
      <c r="G5" s="13">
        <v>42978</v>
      </c>
      <c r="H5" s="9" t="s">
        <v>55</v>
      </c>
      <c r="I5" s="9">
        <v>10</v>
      </c>
      <c r="J5" s="10">
        <v>75</v>
      </c>
      <c r="K5" s="9"/>
      <c r="L5" s="9">
        <v>77.5</v>
      </c>
      <c r="M5" s="9"/>
      <c r="N5" s="11"/>
    </row>
    <row r="6" spans="1:29" ht="12" customHeight="1">
      <c r="A6" s="60"/>
      <c r="B6" s="61"/>
      <c r="C6" s="62"/>
      <c r="D6" s="62"/>
      <c r="E6" s="65"/>
      <c r="F6" s="59"/>
      <c r="G6" s="13">
        <v>42979</v>
      </c>
      <c r="H6" s="9" t="s">
        <v>50</v>
      </c>
      <c r="I6" s="9">
        <v>10</v>
      </c>
      <c r="J6" s="10">
        <v>70</v>
      </c>
      <c r="K6" s="9"/>
      <c r="L6" s="9">
        <v>77.5</v>
      </c>
      <c r="M6" s="9"/>
      <c r="N6" s="11"/>
    </row>
    <row r="7" spans="1:29" ht="12" customHeight="1">
      <c r="A7" s="60"/>
      <c r="B7" s="61"/>
      <c r="C7" s="62"/>
      <c r="D7" s="62"/>
      <c r="E7" s="65"/>
      <c r="F7" s="59"/>
      <c r="G7" s="13">
        <v>42980</v>
      </c>
      <c r="H7" s="9" t="s">
        <v>56</v>
      </c>
      <c r="I7" s="9">
        <v>13</v>
      </c>
      <c r="J7" s="10">
        <v>75</v>
      </c>
      <c r="K7" s="9"/>
      <c r="L7" s="9">
        <v>77.099999999999994</v>
      </c>
      <c r="M7" s="9"/>
      <c r="N7" s="11"/>
    </row>
    <row r="8" spans="1:29" ht="12" customHeight="1">
      <c r="A8" s="60"/>
      <c r="B8" s="61"/>
      <c r="C8" s="62"/>
      <c r="D8" s="62"/>
      <c r="E8" s="65"/>
      <c r="F8" s="59"/>
      <c r="G8" s="13">
        <v>42981</v>
      </c>
      <c r="H8" s="9" t="s">
        <v>57</v>
      </c>
      <c r="I8" s="9">
        <v>12.44</v>
      </c>
      <c r="J8" s="10">
        <v>102</v>
      </c>
      <c r="K8" s="9">
        <v>100</v>
      </c>
      <c r="L8" s="9">
        <v>77.3</v>
      </c>
      <c r="M8" s="5">
        <f>SUM(I2:I8)</f>
        <v>71.989999999999995</v>
      </c>
      <c r="N8" s="6">
        <f>M8-B2</f>
        <v>-8.0100000000000051</v>
      </c>
    </row>
    <row r="9" spans="1:29" ht="12" customHeight="1">
      <c r="A9" s="60" t="s">
        <v>19</v>
      </c>
      <c r="B9" s="61">
        <v>100</v>
      </c>
      <c r="C9" s="62" t="s">
        <v>20</v>
      </c>
      <c r="D9" s="62" t="s">
        <v>44</v>
      </c>
      <c r="E9" s="63" t="s">
        <v>14</v>
      </c>
      <c r="F9" s="59"/>
      <c r="G9" s="13">
        <v>42982</v>
      </c>
      <c r="H9" s="9" t="s">
        <v>58</v>
      </c>
      <c r="I9" s="9" t="s">
        <v>14</v>
      </c>
      <c r="J9" s="10"/>
      <c r="K9" s="9"/>
      <c r="L9" s="9">
        <v>77.5</v>
      </c>
      <c r="M9" s="9"/>
      <c r="N9" s="11"/>
    </row>
    <row r="10" spans="1:29" ht="12" customHeight="1">
      <c r="A10" s="60"/>
      <c r="B10" s="61"/>
      <c r="C10" s="62"/>
      <c r="D10" s="62"/>
      <c r="E10" s="63"/>
      <c r="F10" s="59"/>
      <c r="G10" s="13">
        <v>42983</v>
      </c>
      <c r="H10" s="9" t="s">
        <v>67</v>
      </c>
      <c r="I10" s="9">
        <v>20.5</v>
      </c>
      <c r="J10" s="10">
        <v>164</v>
      </c>
      <c r="K10" s="9"/>
      <c r="L10" s="9">
        <v>77.8</v>
      </c>
      <c r="M10" s="9"/>
      <c r="N10" s="11"/>
    </row>
    <row r="11" spans="1:29" ht="12" customHeight="1">
      <c r="A11" s="60"/>
      <c r="B11" s="61"/>
      <c r="C11" s="62"/>
      <c r="D11" s="62"/>
      <c r="E11" s="63"/>
      <c r="F11" s="59"/>
      <c r="G11" s="13">
        <v>42984</v>
      </c>
      <c r="H11" s="9" t="s">
        <v>59</v>
      </c>
      <c r="I11" s="9">
        <v>20</v>
      </c>
      <c r="J11" s="10">
        <v>215</v>
      </c>
      <c r="K11" s="9"/>
      <c r="L11" s="9">
        <v>77.099999999999994</v>
      </c>
      <c r="M11" s="9"/>
      <c r="N11" s="11"/>
    </row>
    <row r="12" spans="1:29" ht="12" customHeight="1">
      <c r="A12" s="60"/>
      <c r="B12" s="61"/>
      <c r="C12" s="62"/>
      <c r="D12" s="62"/>
      <c r="E12" s="63"/>
      <c r="F12" s="59"/>
      <c r="G12" s="13">
        <v>42985</v>
      </c>
      <c r="H12" s="9" t="s">
        <v>66</v>
      </c>
      <c r="I12" s="9">
        <v>20</v>
      </c>
      <c r="J12" s="10">
        <v>150</v>
      </c>
      <c r="K12" s="9"/>
      <c r="L12" s="9">
        <v>76.8</v>
      </c>
      <c r="M12" s="9"/>
      <c r="N12" s="11"/>
    </row>
    <row r="13" spans="1:29" ht="12" customHeight="1">
      <c r="A13" s="60"/>
      <c r="B13" s="61"/>
      <c r="C13" s="62"/>
      <c r="D13" s="62"/>
      <c r="E13" s="63"/>
      <c r="F13" s="59"/>
      <c r="G13" s="13">
        <v>42986</v>
      </c>
      <c r="H13" s="9" t="s">
        <v>62</v>
      </c>
      <c r="I13" s="9">
        <v>10</v>
      </c>
      <c r="J13" s="10">
        <v>75</v>
      </c>
      <c r="K13" s="9"/>
      <c r="L13" s="9">
        <v>76.599999999999994</v>
      </c>
      <c r="M13" s="9"/>
      <c r="N13" s="11"/>
    </row>
    <row r="14" spans="1:29" ht="12" customHeight="1">
      <c r="A14" s="60"/>
      <c r="B14" s="61"/>
      <c r="C14" s="62"/>
      <c r="D14" s="62"/>
      <c r="E14" s="63"/>
      <c r="F14" s="59"/>
      <c r="G14" s="13">
        <v>42987</v>
      </c>
      <c r="H14" s="9" t="s">
        <v>63</v>
      </c>
      <c r="I14" s="9">
        <v>10</v>
      </c>
      <c r="J14" s="10">
        <v>70</v>
      </c>
      <c r="K14" s="9"/>
      <c r="L14" s="9">
        <v>76.099999999999994</v>
      </c>
      <c r="M14" s="9"/>
      <c r="N14" s="11"/>
    </row>
    <row r="15" spans="1:29" ht="12" customHeight="1">
      <c r="A15" s="60"/>
      <c r="B15" s="61"/>
      <c r="C15" s="62"/>
      <c r="D15" s="62"/>
      <c r="E15" s="63"/>
      <c r="F15" s="59"/>
      <c r="G15" s="13">
        <v>42988</v>
      </c>
      <c r="H15" s="9" t="s">
        <v>68</v>
      </c>
      <c r="I15" s="9">
        <v>20</v>
      </c>
      <c r="J15" s="10">
        <v>150</v>
      </c>
      <c r="K15" s="9"/>
      <c r="L15" s="9">
        <v>77.5</v>
      </c>
      <c r="M15" s="5">
        <f>SUM(I9:I15)</f>
        <v>100.5</v>
      </c>
      <c r="N15" s="6">
        <f>M15-B9</f>
        <v>0.5</v>
      </c>
    </row>
    <row r="16" spans="1:29" ht="12" customHeight="1">
      <c r="A16" s="60" t="s">
        <v>21</v>
      </c>
      <c r="B16" s="61">
        <v>120</v>
      </c>
      <c r="C16" s="62" t="s">
        <v>20</v>
      </c>
      <c r="D16" s="62" t="s">
        <v>22</v>
      </c>
      <c r="E16" s="64"/>
      <c r="F16" s="59"/>
      <c r="G16" s="13">
        <v>42989</v>
      </c>
      <c r="H16" s="9" t="s">
        <v>70</v>
      </c>
      <c r="I16" s="9" t="s">
        <v>14</v>
      </c>
      <c r="J16" s="10" t="s">
        <v>14</v>
      </c>
      <c r="K16" s="9"/>
      <c r="L16" s="9">
        <v>78</v>
      </c>
      <c r="M16" s="9"/>
      <c r="N16" s="11"/>
    </row>
    <row r="17" spans="1:14" ht="12" customHeight="1">
      <c r="A17" s="60"/>
      <c r="B17" s="61"/>
      <c r="C17" s="62"/>
      <c r="D17" s="62"/>
      <c r="E17" s="64"/>
      <c r="F17" s="59"/>
      <c r="G17" s="13">
        <v>42990</v>
      </c>
      <c r="H17" s="39" t="s">
        <v>69</v>
      </c>
      <c r="I17" s="9">
        <v>20</v>
      </c>
      <c r="J17" s="10">
        <v>150</v>
      </c>
      <c r="K17" s="9"/>
      <c r="L17" s="9">
        <v>77.400000000000006</v>
      </c>
      <c r="M17" s="9"/>
      <c r="N17" s="11"/>
    </row>
    <row r="18" spans="1:14" ht="12" customHeight="1">
      <c r="A18" s="60"/>
      <c r="B18" s="61"/>
      <c r="C18" s="62"/>
      <c r="D18" s="62"/>
      <c r="E18" s="64"/>
      <c r="F18" s="59"/>
      <c r="G18" s="13">
        <v>42991</v>
      </c>
      <c r="H18" s="39" t="s">
        <v>72</v>
      </c>
      <c r="I18" s="9">
        <v>20</v>
      </c>
      <c r="J18" s="10">
        <v>150</v>
      </c>
      <c r="K18" s="9"/>
      <c r="L18" s="9">
        <v>77.400000000000006</v>
      </c>
      <c r="M18" s="9"/>
      <c r="N18" s="11"/>
    </row>
    <row r="19" spans="1:14" ht="12" customHeight="1">
      <c r="A19" s="60"/>
      <c r="B19" s="61"/>
      <c r="C19" s="62"/>
      <c r="D19" s="62"/>
      <c r="E19" s="64"/>
      <c r="F19" s="59"/>
      <c r="G19" s="13">
        <v>42992</v>
      </c>
      <c r="H19" s="9" t="s">
        <v>71</v>
      </c>
      <c r="I19" s="9">
        <v>20</v>
      </c>
      <c r="J19" s="10">
        <v>140</v>
      </c>
      <c r="K19" s="9"/>
      <c r="L19" s="9">
        <v>77.400000000000006</v>
      </c>
      <c r="M19" s="9"/>
      <c r="N19" s="11"/>
    </row>
    <row r="20" spans="1:14" ht="12" customHeight="1">
      <c r="A20" s="60"/>
      <c r="B20" s="61"/>
      <c r="C20" s="62"/>
      <c r="D20" s="62"/>
      <c r="E20" s="64"/>
      <c r="F20" s="59"/>
      <c r="G20" s="13">
        <v>42993</v>
      </c>
      <c r="H20" s="9" t="s">
        <v>73</v>
      </c>
      <c r="I20" s="9">
        <v>10</v>
      </c>
      <c r="J20" s="10">
        <v>90</v>
      </c>
      <c r="K20" s="9"/>
      <c r="L20" s="9">
        <v>76.7</v>
      </c>
      <c r="M20" s="9"/>
      <c r="N20" s="11"/>
    </row>
    <row r="21" spans="1:14" ht="12" customHeight="1">
      <c r="A21" s="60"/>
      <c r="B21" s="61"/>
      <c r="C21" s="62"/>
      <c r="D21" s="62"/>
      <c r="E21" s="64"/>
      <c r="F21" s="59"/>
      <c r="G21" s="13">
        <v>42994</v>
      </c>
      <c r="H21" s="9" t="s">
        <v>74</v>
      </c>
      <c r="I21" s="9">
        <v>15</v>
      </c>
      <c r="J21" s="10">
        <v>90</v>
      </c>
      <c r="K21" s="9">
        <v>123</v>
      </c>
      <c r="L21" s="9">
        <v>77.400000000000006</v>
      </c>
      <c r="M21" s="9"/>
      <c r="N21" s="11"/>
    </row>
    <row r="22" spans="1:14" ht="12" customHeight="1">
      <c r="A22" s="60"/>
      <c r="B22" s="61"/>
      <c r="C22" s="62"/>
      <c r="D22" s="62"/>
      <c r="E22" s="64"/>
      <c r="F22" s="59"/>
      <c r="G22" s="13">
        <v>42995</v>
      </c>
      <c r="H22" s="9" t="s">
        <v>75</v>
      </c>
      <c r="I22" s="9">
        <v>14.18</v>
      </c>
      <c r="J22" s="10">
        <v>110</v>
      </c>
      <c r="K22" s="9">
        <v>123</v>
      </c>
      <c r="L22" s="9">
        <v>77.099999999999994</v>
      </c>
      <c r="M22" s="5">
        <f>SUM(I16:I22)</f>
        <v>99.18</v>
      </c>
      <c r="N22" s="6">
        <f>M22-B16</f>
        <v>-20.819999999999993</v>
      </c>
    </row>
    <row r="23" spans="1:14" ht="12" customHeight="1">
      <c r="A23" s="60" t="s">
        <v>23</v>
      </c>
      <c r="B23" s="61">
        <v>50</v>
      </c>
      <c r="C23" s="66" t="s">
        <v>13</v>
      </c>
      <c r="D23" s="64"/>
      <c r="E23" s="64"/>
      <c r="F23" s="59"/>
      <c r="G23" s="13">
        <v>42996</v>
      </c>
      <c r="H23" s="9" t="s">
        <v>76</v>
      </c>
      <c r="I23" s="9" t="s">
        <v>14</v>
      </c>
      <c r="J23" s="10"/>
      <c r="K23" s="9"/>
      <c r="L23" s="9">
        <v>76.7</v>
      </c>
      <c r="M23" s="9"/>
      <c r="N23" s="11"/>
    </row>
    <row r="24" spans="1:14" ht="12" customHeight="1">
      <c r="A24" s="60"/>
      <c r="B24" s="61"/>
      <c r="C24" s="66"/>
      <c r="D24" s="64"/>
      <c r="E24" s="64"/>
      <c r="F24" s="59"/>
      <c r="G24" s="13">
        <v>42997</v>
      </c>
      <c r="H24" s="9" t="s">
        <v>77</v>
      </c>
      <c r="I24" s="9">
        <v>10</v>
      </c>
      <c r="J24" s="10">
        <v>120</v>
      </c>
      <c r="K24" s="9"/>
      <c r="L24" s="9"/>
      <c r="M24" s="9"/>
      <c r="N24" s="11"/>
    </row>
    <row r="25" spans="1:14" ht="12" customHeight="1">
      <c r="A25" s="60"/>
      <c r="B25" s="61"/>
      <c r="C25" s="66"/>
      <c r="D25" s="64"/>
      <c r="E25" s="64"/>
      <c r="F25" s="59"/>
      <c r="G25" s="13">
        <v>42998</v>
      </c>
      <c r="H25" s="9" t="s">
        <v>78</v>
      </c>
      <c r="I25" s="9">
        <v>5</v>
      </c>
      <c r="J25" s="10">
        <v>65</v>
      </c>
      <c r="K25" s="9"/>
      <c r="L25" s="9">
        <v>76.599999999999994</v>
      </c>
      <c r="M25" s="9"/>
      <c r="N25" s="11"/>
    </row>
    <row r="26" spans="1:14" ht="12" customHeight="1">
      <c r="A26" s="60"/>
      <c r="B26" s="61"/>
      <c r="C26" s="66"/>
      <c r="D26" s="64"/>
      <c r="E26" s="64"/>
      <c r="F26" s="59"/>
      <c r="G26" s="13">
        <v>42999</v>
      </c>
      <c r="H26" s="9" t="s">
        <v>79</v>
      </c>
      <c r="I26" s="9">
        <v>10</v>
      </c>
      <c r="J26" s="10">
        <v>75</v>
      </c>
      <c r="K26" s="9"/>
      <c r="L26" s="9">
        <v>76.599999999999994</v>
      </c>
      <c r="M26" s="9"/>
      <c r="N26" s="11"/>
    </row>
    <row r="27" spans="1:14" ht="12" customHeight="1">
      <c r="A27" s="60"/>
      <c r="B27" s="61"/>
      <c r="C27" s="66"/>
      <c r="D27" s="64"/>
      <c r="E27" s="64"/>
      <c r="F27" s="59"/>
      <c r="G27" s="13">
        <v>43000</v>
      </c>
      <c r="H27" s="9" t="s">
        <v>80</v>
      </c>
      <c r="I27" s="9"/>
      <c r="J27" s="10"/>
      <c r="K27" s="9"/>
      <c r="L27" s="9"/>
      <c r="M27" s="9"/>
      <c r="N27" s="11"/>
    </row>
    <row r="28" spans="1:14" ht="12" customHeight="1">
      <c r="A28" s="60"/>
      <c r="B28" s="61"/>
      <c r="C28" s="66"/>
      <c r="D28" s="64"/>
      <c r="E28" s="64"/>
      <c r="F28" s="59"/>
      <c r="G28" s="13">
        <v>43001</v>
      </c>
      <c r="H28" s="9" t="s">
        <v>80</v>
      </c>
      <c r="I28" s="9"/>
      <c r="J28" s="10"/>
      <c r="K28" s="9"/>
      <c r="L28" s="9"/>
      <c r="M28" s="9"/>
      <c r="N28" s="11"/>
    </row>
    <row r="29" spans="1:14" ht="12" customHeight="1">
      <c r="A29" s="60"/>
      <c r="B29" s="61"/>
      <c r="C29" s="66"/>
      <c r="D29" s="64"/>
      <c r="E29" s="64"/>
      <c r="F29" s="59"/>
      <c r="G29" s="13">
        <v>43002</v>
      </c>
      <c r="H29" s="9" t="s">
        <v>81</v>
      </c>
      <c r="I29" s="9">
        <v>34</v>
      </c>
      <c r="J29" s="10">
        <v>306</v>
      </c>
      <c r="K29" s="9"/>
      <c r="L29" s="9"/>
      <c r="M29" s="5">
        <f>SUM(I23:I29)</f>
        <v>59</v>
      </c>
      <c r="N29" s="6">
        <f>M29-B23</f>
        <v>9</v>
      </c>
    </row>
    <row r="30" spans="1:14" ht="12" customHeight="1">
      <c r="A30" s="60" t="s">
        <v>24</v>
      </c>
      <c r="B30" s="61">
        <v>80</v>
      </c>
      <c r="C30" s="62" t="s">
        <v>16</v>
      </c>
      <c r="D30" s="62" t="s">
        <v>25</v>
      </c>
      <c r="E30" s="64"/>
      <c r="F30" s="59"/>
      <c r="G30" s="13">
        <v>43003</v>
      </c>
      <c r="H30" s="9" t="s">
        <v>82</v>
      </c>
      <c r="I30" s="9"/>
      <c r="J30" s="10"/>
      <c r="K30" s="9"/>
      <c r="L30" s="9" t="s">
        <v>14</v>
      </c>
      <c r="M30" s="9"/>
      <c r="N30" s="11"/>
    </row>
    <row r="31" spans="1:14" ht="12" customHeight="1">
      <c r="A31" s="60"/>
      <c r="B31" s="61"/>
      <c r="C31" s="62"/>
      <c r="D31" s="62"/>
      <c r="E31" s="64"/>
      <c r="F31" s="59"/>
      <c r="G31" s="13">
        <v>43004</v>
      </c>
      <c r="H31" s="9" t="s">
        <v>83</v>
      </c>
      <c r="I31" s="9">
        <v>10</v>
      </c>
      <c r="J31" s="10">
        <v>60</v>
      </c>
      <c r="K31" s="9"/>
      <c r="L31" s="9">
        <v>77.2</v>
      </c>
      <c r="M31" s="9"/>
      <c r="N31" s="11"/>
    </row>
    <row r="32" spans="1:14" ht="12" customHeight="1">
      <c r="A32" s="60"/>
      <c r="B32" s="61"/>
      <c r="C32" s="62"/>
      <c r="D32" s="62"/>
      <c r="E32" s="64"/>
      <c r="F32" s="59"/>
      <c r="G32" s="13">
        <v>43005</v>
      </c>
      <c r="H32" s="9" t="s">
        <v>84</v>
      </c>
      <c r="I32" s="9">
        <v>15</v>
      </c>
      <c r="J32" s="10">
        <v>130</v>
      </c>
      <c r="K32" s="9"/>
      <c r="L32" s="9"/>
      <c r="M32" s="9"/>
      <c r="N32" s="11"/>
    </row>
    <row r="33" spans="1:14" ht="12" customHeight="1">
      <c r="A33" s="60"/>
      <c r="B33" s="61"/>
      <c r="C33" s="62"/>
      <c r="D33" s="62"/>
      <c r="E33" s="64"/>
      <c r="F33" s="59"/>
      <c r="G33" s="13">
        <v>43006</v>
      </c>
      <c r="H33" s="9" t="s">
        <v>85</v>
      </c>
      <c r="I33" s="9" t="s">
        <v>14</v>
      </c>
      <c r="J33" s="10"/>
      <c r="K33" s="9"/>
      <c r="L33" s="9"/>
      <c r="M33" s="9"/>
      <c r="N33" s="11"/>
    </row>
    <row r="34" spans="1:14" ht="12" customHeight="1">
      <c r="A34" s="60"/>
      <c r="B34" s="61"/>
      <c r="C34" s="62"/>
      <c r="D34" s="62"/>
      <c r="E34" s="64"/>
      <c r="F34" s="59"/>
      <c r="G34" s="13">
        <v>43007</v>
      </c>
      <c r="H34" s="9" t="s">
        <v>86</v>
      </c>
      <c r="I34" s="9">
        <v>20</v>
      </c>
      <c r="J34" s="10">
        <v>135</v>
      </c>
      <c r="K34" s="9"/>
      <c r="L34" s="9">
        <v>77.5</v>
      </c>
      <c r="M34" s="9"/>
      <c r="N34" s="11"/>
    </row>
    <row r="35" spans="1:14" ht="12" customHeight="1">
      <c r="A35" s="60"/>
      <c r="B35" s="61"/>
      <c r="C35" s="62"/>
      <c r="D35" s="62"/>
      <c r="E35" s="64"/>
      <c r="F35" s="59"/>
      <c r="G35" s="13">
        <v>43008</v>
      </c>
      <c r="H35" s="9" t="s">
        <v>87</v>
      </c>
      <c r="I35" s="9">
        <v>15</v>
      </c>
      <c r="J35" s="10">
        <v>105</v>
      </c>
      <c r="K35" s="9"/>
      <c r="L35" s="9"/>
      <c r="M35" s="9"/>
      <c r="N35" s="11"/>
    </row>
    <row r="36" spans="1:14" ht="12" customHeight="1">
      <c r="A36" s="60"/>
      <c r="B36" s="61"/>
      <c r="C36" s="62"/>
      <c r="D36" s="62"/>
      <c r="E36" s="64"/>
      <c r="F36" s="59"/>
      <c r="G36" s="13">
        <v>43009</v>
      </c>
      <c r="H36" s="40" t="s">
        <v>88</v>
      </c>
      <c r="I36" s="9">
        <v>16</v>
      </c>
      <c r="J36" s="10">
        <v>120</v>
      </c>
      <c r="K36" s="9"/>
      <c r="L36" s="9">
        <v>76.8</v>
      </c>
      <c r="M36" s="5">
        <f>SUM(I30:I36)</f>
        <v>76</v>
      </c>
      <c r="N36" s="6">
        <f>M36-B30</f>
        <v>-4</v>
      </c>
    </row>
    <row r="37" spans="1:14" ht="12" customHeight="1">
      <c r="A37" s="60" t="s">
        <v>26</v>
      </c>
      <c r="B37" s="61">
        <v>100</v>
      </c>
      <c r="C37" s="62" t="s">
        <v>27</v>
      </c>
      <c r="D37" s="62" t="s">
        <v>28</v>
      </c>
      <c r="E37" s="63" t="s">
        <v>96</v>
      </c>
      <c r="F37" s="59"/>
      <c r="G37" s="13">
        <v>43010</v>
      </c>
      <c r="H37" s="9" t="s">
        <v>89</v>
      </c>
      <c r="I37" s="9">
        <v>20</v>
      </c>
      <c r="J37" s="10">
        <v>120</v>
      </c>
      <c r="K37" s="9"/>
      <c r="L37" s="9">
        <v>76.5</v>
      </c>
      <c r="M37" s="9"/>
      <c r="N37" s="11"/>
    </row>
    <row r="38" spans="1:14" ht="12" customHeight="1">
      <c r="A38" s="60"/>
      <c r="B38" s="61"/>
      <c r="C38" s="62"/>
      <c r="D38" s="62"/>
      <c r="E38" s="63"/>
      <c r="F38" s="59"/>
      <c r="G38" s="13">
        <v>43011</v>
      </c>
      <c r="H38" s="9" t="s">
        <v>92</v>
      </c>
      <c r="I38" s="9">
        <v>10</v>
      </c>
      <c r="J38" s="10">
        <v>90</v>
      </c>
      <c r="K38" s="9"/>
      <c r="L38" s="9"/>
      <c r="M38" s="9"/>
      <c r="N38" s="11"/>
    </row>
    <row r="39" spans="1:14" ht="12" customHeight="1">
      <c r="A39" s="60"/>
      <c r="B39" s="61"/>
      <c r="C39" s="62"/>
      <c r="D39" s="62"/>
      <c r="E39" s="63"/>
      <c r="F39" s="59"/>
      <c r="G39" s="13">
        <v>43012</v>
      </c>
      <c r="H39" s="9" t="s">
        <v>93</v>
      </c>
      <c r="I39" s="9">
        <v>20</v>
      </c>
      <c r="J39" s="10">
        <v>150</v>
      </c>
      <c r="K39" s="9"/>
      <c r="L39" s="9"/>
      <c r="M39" s="9"/>
      <c r="N39" s="11"/>
    </row>
    <row r="40" spans="1:14" ht="12" customHeight="1">
      <c r="A40" s="60"/>
      <c r="B40" s="61"/>
      <c r="C40" s="62"/>
      <c r="D40" s="62"/>
      <c r="E40" s="63"/>
      <c r="F40" s="59"/>
      <c r="G40" s="13">
        <v>43013</v>
      </c>
      <c r="H40" s="9" t="s">
        <v>70</v>
      </c>
      <c r="I40" s="9" t="s">
        <v>14</v>
      </c>
      <c r="J40" s="10" t="s">
        <v>14</v>
      </c>
      <c r="K40" s="9"/>
      <c r="L40" s="9"/>
      <c r="M40" s="9"/>
      <c r="N40" s="11"/>
    </row>
    <row r="41" spans="1:14" ht="12" customHeight="1">
      <c r="A41" s="60"/>
      <c r="B41" s="61"/>
      <c r="C41" s="62"/>
      <c r="D41" s="62"/>
      <c r="E41" s="63"/>
      <c r="F41" s="59"/>
      <c r="G41" s="13">
        <v>43014</v>
      </c>
      <c r="H41" s="41" t="s">
        <v>94</v>
      </c>
      <c r="I41" s="9">
        <v>25</v>
      </c>
      <c r="J41" s="10">
        <v>150</v>
      </c>
      <c r="K41" s="9"/>
      <c r="L41" s="9">
        <v>76</v>
      </c>
      <c r="M41" s="9"/>
      <c r="N41" s="11"/>
    </row>
    <row r="42" spans="1:14" ht="12" customHeight="1">
      <c r="A42" s="60"/>
      <c r="B42" s="61"/>
      <c r="C42" s="62"/>
      <c r="D42" s="62"/>
      <c r="E42" s="63"/>
      <c r="F42" s="59"/>
      <c r="G42" s="13">
        <v>43015</v>
      </c>
      <c r="H42" s="9" t="s">
        <v>95</v>
      </c>
      <c r="I42" s="9">
        <v>10</v>
      </c>
      <c r="J42" s="10">
        <v>80</v>
      </c>
      <c r="K42" s="9"/>
      <c r="L42" s="9">
        <v>76</v>
      </c>
      <c r="M42" s="9"/>
      <c r="N42" s="11"/>
    </row>
    <row r="43" spans="1:14" ht="12" customHeight="1">
      <c r="A43" s="60"/>
      <c r="B43" s="61"/>
      <c r="C43" s="62"/>
      <c r="D43" s="62"/>
      <c r="E43" s="63"/>
      <c r="F43" s="59"/>
      <c r="G43" s="13">
        <v>43016</v>
      </c>
      <c r="H43" s="9" t="s">
        <v>97</v>
      </c>
      <c r="I43" s="9">
        <v>15</v>
      </c>
      <c r="J43" s="10">
        <v>110</v>
      </c>
      <c r="K43" s="9"/>
      <c r="L43" s="9">
        <v>75.900000000000006</v>
      </c>
      <c r="M43" s="5">
        <f>SUM(I37:I43)</f>
        <v>100</v>
      </c>
      <c r="N43" s="6">
        <f>M43-B37</f>
        <v>0</v>
      </c>
    </row>
    <row r="44" spans="1:14" ht="12" customHeight="1">
      <c r="A44" s="60" t="s">
        <v>29</v>
      </c>
      <c r="B44" s="61">
        <v>120</v>
      </c>
      <c r="C44" s="62" t="s">
        <v>20</v>
      </c>
      <c r="D44" s="62" t="s">
        <v>30</v>
      </c>
      <c r="E44" s="63"/>
      <c r="F44" s="59"/>
      <c r="G44" s="13">
        <v>43017</v>
      </c>
      <c r="H44" s="9" t="s">
        <v>98</v>
      </c>
      <c r="I44" s="9" t="s">
        <v>14</v>
      </c>
      <c r="J44" s="10"/>
      <c r="K44" s="9"/>
      <c r="L44" s="9">
        <v>75.3</v>
      </c>
      <c r="M44" s="9"/>
      <c r="N44" s="11"/>
    </row>
    <row r="45" spans="1:14" ht="12" customHeight="1">
      <c r="A45" s="60"/>
      <c r="B45" s="61"/>
      <c r="C45" s="62"/>
      <c r="D45" s="62"/>
      <c r="E45" s="63"/>
      <c r="F45" s="59"/>
      <c r="G45" s="13">
        <v>43018</v>
      </c>
      <c r="H45" s="9" t="s">
        <v>99</v>
      </c>
      <c r="I45" s="9">
        <v>10</v>
      </c>
      <c r="J45" s="10">
        <v>60</v>
      </c>
      <c r="K45" s="9"/>
      <c r="L45" s="9"/>
      <c r="M45" s="9"/>
      <c r="N45" s="11"/>
    </row>
    <row r="46" spans="1:14" ht="12" customHeight="1">
      <c r="A46" s="60"/>
      <c r="B46" s="61"/>
      <c r="C46" s="62"/>
      <c r="D46" s="62"/>
      <c r="E46" s="63"/>
      <c r="F46" s="59"/>
      <c r="G46" s="13">
        <v>43019</v>
      </c>
      <c r="H46" s="9" t="s">
        <v>124</v>
      </c>
      <c r="I46" s="9">
        <v>17</v>
      </c>
      <c r="J46" s="10">
        <v>120</v>
      </c>
      <c r="K46" s="9"/>
      <c r="L46" s="9"/>
      <c r="M46" s="9"/>
      <c r="N46" s="11"/>
    </row>
    <row r="47" spans="1:14" ht="12" customHeight="1">
      <c r="A47" s="60"/>
      <c r="B47" s="61"/>
      <c r="C47" s="62"/>
      <c r="D47" s="62"/>
      <c r="E47" s="63"/>
      <c r="F47" s="59"/>
      <c r="G47" s="13">
        <v>43020</v>
      </c>
      <c r="H47" s="9" t="s">
        <v>125</v>
      </c>
      <c r="I47" s="9">
        <v>10</v>
      </c>
      <c r="J47" s="10"/>
      <c r="K47" s="9"/>
      <c r="L47" s="9"/>
      <c r="M47" s="9"/>
      <c r="N47" s="11"/>
    </row>
    <row r="48" spans="1:14" ht="12" customHeight="1">
      <c r="A48" s="60"/>
      <c r="B48" s="61"/>
      <c r="C48" s="62"/>
      <c r="D48" s="62"/>
      <c r="E48" s="63"/>
      <c r="F48" s="59"/>
      <c r="G48" s="13">
        <v>43021</v>
      </c>
      <c r="H48" s="9" t="s">
        <v>126</v>
      </c>
      <c r="I48" s="9" t="s">
        <v>14</v>
      </c>
      <c r="J48" s="10"/>
      <c r="K48" s="9"/>
      <c r="L48" s="9"/>
      <c r="M48" s="9"/>
      <c r="N48" s="11"/>
    </row>
    <row r="49" spans="1:14" ht="12" customHeight="1">
      <c r="A49" s="60"/>
      <c r="B49" s="61"/>
      <c r="C49" s="62"/>
      <c r="D49" s="62"/>
      <c r="E49" s="63"/>
      <c r="F49" s="59"/>
      <c r="G49" s="13">
        <v>43022</v>
      </c>
      <c r="H49" s="9" t="s">
        <v>60</v>
      </c>
      <c r="I49" s="9">
        <v>33</v>
      </c>
      <c r="J49" s="10">
        <v>240</v>
      </c>
      <c r="K49" s="9"/>
      <c r="L49" s="9">
        <v>76</v>
      </c>
      <c r="M49" s="9"/>
      <c r="N49" s="11"/>
    </row>
    <row r="50" spans="1:14" ht="12" customHeight="1">
      <c r="A50" s="60"/>
      <c r="B50" s="61"/>
      <c r="C50" s="62"/>
      <c r="D50" s="62"/>
      <c r="E50" s="63"/>
      <c r="F50" s="59"/>
      <c r="G50" s="13">
        <v>43023</v>
      </c>
      <c r="H50" s="9" t="s">
        <v>98</v>
      </c>
      <c r="I50" s="9" t="s">
        <v>14</v>
      </c>
      <c r="J50" s="10"/>
      <c r="K50" s="9"/>
      <c r="L50" s="9">
        <v>74.7</v>
      </c>
      <c r="M50" s="5">
        <f>SUM(I44:I50)</f>
        <v>70</v>
      </c>
      <c r="N50" s="6">
        <f>M50-B44</f>
        <v>-50</v>
      </c>
    </row>
    <row r="51" spans="1:14" ht="12" customHeight="1">
      <c r="A51" s="60" t="s">
        <v>31</v>
      </c>
      <c r="B51" s="61">
        <v>70</v>
      </c>
      <c r="C51" s="66" t="s">
        <v>13</v>
      </c>
      <c r="D51" s="64"/>
      <c r="E51" s="64"/>
      <c r="F51" s="59"/>
      <c r="G51" s="13">
        <v>43024</v>
      </c>
      <c r="H51" s="9" t="s">
        <v>157</v>
      </c>
      <c r="I51" s="9">
        <v>20</v>
      </c>
      <c r="J51" s="10">
        <v>180</v>
      </c>
      <c r="K51" s="9"/>
      <c r="L51" s="9">
        <v>75</v>
      </c>
      <c r="M51" s="9"/>
      <c r="N51" s="11"/>
    </row>
    <row r="52" spans="1:14" ht="12" customHeight="1">
      <c r="A52" s="60"/>
      <c r="B52" s="61"/>
      <c r="C52" s="66"/>
      <c r="D52" s="64"/>
      <c r="E52" s="64"/>
      <c r="F52" s="59"/>
      <c r="G52" s="13">
        <v>43025</v>
      </c>
      <c r="H52" s="42" t="s">
        <v>158</v>
      </c>
      <c r="I52" s="9">
        <v>20</v>
      </c>
      <c r="J52" s="10">
        <v>182</v>
      </c>
      <c r="K52" s="9"/>
      <c r="L52" s="9">
        <v>74.900000000000006</v>
      </c>
      <c r="M52" s="9"/>
      <c r="N52" s="11"/>
    </row>
    <row r="53" spans="1:14" ht="12" customHeight="1">
      <c r="A53" s="60"/>
      <c r="B53" s="61"/>
      <c r="C53" s="66"/>
      <c r="D53" s="64"/>
      <c r="E53" s="64"/>
      <c r="F53" s="59"/>
      <c r="G53" s="13">
        <v>43026</v>
      </c>
      <c r="H53" s="9" t="s">
        <v>159</v>
      </c>
      <c r="I53" s="9">
        <v>12</v>
      </c>
      <c r="J53" s="10">
        <v>90</v>
      </c>
      <c r="K53" s="9"/>
      <c r="L53" s="9">
        <v>74.5</v>
      </c>
      <c r="M53" s="9"/>
      <c r="N53" s="11"/>
    </row>
    <row r="54" spans="1:14" ht="12" customHeight="1">
      <c r="A54" s="60"/>
      <c r="B54" s="61"/>
      <c r="C54" s="66"/>
      <c r="D54" s="64"/>
      <c r="E54" s="64"/>
      <c r="F54" s="59"/>
      <c r="G54" s="13">
        <v>43027</v>
      </c>
      <c r="H54" s="9" t="s">
        <v>90</v>
      </c>
      <c r="I54" s="9" t="s">
        <v>14</v>
      </c>
      <c r="J54" s="10"/>
      <c r="K54" s="9"/>
      <c r="L54" s="9"/>
      <c r="M54" s="9"/>
      <c r="N54" s="11"/>
    </row>
    <row r="55" spans="1:14" ht="12" customHeight="1">
      <c r="A55" s="60"/>
      <c r="B55" s="61"/>
      <c r="C55" s="66"/>
      <c r="D55" s="64"/>
      <c r="E55" s="64"/>
      <c r="F55" s="59"/>
      <c r="G55" s="13">
        <v>43028</v>
      </c>
      <c r="H55" s="9" t="s">
        <v>161</v>
      </c>
      <c r="I55" s="9">
        <v>15</v>
      </c>
      <c r="J55" s="10">
        <v>360</v>
      </c>
      <c r="K55" s="9"/>
      <c r="L55" s="9"/>
      <c r="M55" s="9"/>
      <c r="N55" s="11"/>
    </row>
    <row r="56" spans="1:14" ht="12" customHeight="1">
      <c r="A56" s="60"/>
      <c r="B56" s="61"/>
      <c r="C56" s="66"/>
      <c r="D56" s="64"/>
      <c r="E56" s="64"/>
      <c r="F56" s="59"/>
      <c r="G56" s="38">
        <v>43029</v>
      </c>
      <c r="H56" s="9" t="s">
        <v>161</v>
      </c>
      <c r="I56" s="9">
        <v>20</v>
      </c>
      <c r="J56" s="10"/>
      <c r="K56" s="9"/>
      <c r="L56" s="9"/>
      <c r="M56" s="9"/>
      <c r="N56" s="11"/>
    </row>
    <row r="57" spans="1:14" ht="12" customHeight="1">
      <c r="A57" s="60"/>
      <c r="B57" s="61"/>
      <c r="C57" s="66"/>
      <c r="D57" s="64"/>
      <c r="E57" s="64"/>
      <c r="F57" s="59"/>
      <c r="G57" s="38">
        <v>43030</v>
      </c>
      <c r="H57" s="9" t="s">
        <v>161</v>
      </c>
      <c r="I57" s="9">
        <v>25</v>
      </c>
      <c r="J57" s="10">
        <v>420</v>
      </c>
      <c r="K57" s="9"/>
      <c r="L57" s="9"/>
      <c r="M57" s="5">
        <f>SUM(I51:I57)</f>
        <v>112</v>
      </c>
      <c r="N57" s="6">
        <f>M57-B51</f>
        <v>42</v>
      </c>
    </row>
    <row r="58" spans="1:14" ht="12" customHeight="1">
      <c r="A58" s="60" t="s">
        <v>32</v>
      </c>
      <c r="B58" s="61">
        <v>120</v>
      </c>
      <c r="C58" s="62" t="s">
        <v>20</v>
      </c>
      <c r="D58" s="62" t="s">
        <v>33</v>
      </c>
      <c r="E58" s="67" t="s">
        <v>51</v>
      </c>
      <c r="F58" s="59"/>
      <c r="G58" s="38">
        <v>43031</v>
      </c>
      <c r="H58" s="9" t="s">
        <v>161</v>
      </c>
      <c r="I58" s="9">
        <v>14</v>
      </c>
      <c r="J58" s="10">
        <v>240</v>
      </c>
      <c r="K58" s="9"/>
      <c r="L58" s="9"/>
      <c r="M58" s="9"/>
      <c r="N58" s="11"/>
    </row>
    <row r="59" spans="1:14" ht="12" customHeight="1">
      <c r="A59" s="60"/>
      <c r="B59" s="61"/>
      <c r="C59" s="62"/>
      <c r="D59" s="62"/>
      <c r="E59" s="67"/>
      <c r="F59" s="59"/>
      <c r="G59" s="38">
        <v>43032</v>
      </c>
      <c r="H59" s="9" t="s">
        <v>161</v>
      </c>
      <c r="I59" s="9">
        <v>17</v>
      </c>
      <c r="J59" s="10">
        <v>160</v>
      </c>
      <c r="K59" s="9"/>
      <c r="L59" s="9"/>
      <c r="M59" s="9"/>
      <c r="N59" s="11"/>
    </row>
    <row r="60" spans="1:14" ht="12" customHeight="1">
      <c r="A60" s="60"/>
      <c r="B60" s="61"/>
      <c r="C60" s="62"/>
      <c r="D60" s="62"/>
      <c r="E60" s="67"/>
      <c r="F60" s="59"/>
      <c r="G60" s="38">
        <v>43033</v>
      </c>
      <c r="H60" s="9" t="s">
        <v>161</v>
      </c>
      <c r="I60" s="9">
        <v>7</v>
      </c>
      <c r="J60" s="10">
        <v>90</v>
      </c>
      <c r="K60" s="9"/>
      <c r="L60" s="9"/>
      <c r="M60" s="9"/>
      <c r="N60" s="11"/>
    </row>
    <row r="61" spans="1:14" ht="12" customHeight="1">
      <c r="A61" s="60"/>
      <c r="B61" s="61"/>
      <c r="C61" s="62"/>
      <c r="D61" s="62"/>
      <c r="E61" s="67"/>
      <c r="F61" s="59"/>
      <c r="G61" s="38">
        <v>43034</v>
      </c>
      <c r="H61" s="9" t="s">
        <v>161</v>
      </c>
      <c r="I61" s="9">
        <v>8</v>
      </c>
      <c r="J61" s="10"/>
      <c r="K61" s="9"/>
      <c r="L61" s="9"/>
      <c r="M61" s="9"/>
      <c r="N61" s="11"/>
    </row>
    <row r="62" spans="1:14" ht="12" customHeight="1">
      <c r="A62" s="60"/>
      <c r="B62" s="61"/>
      <c r="C62" s="62"/>
      <c r="D62" s="62"/>
      <c r="E62" s="67"/>
      <c r="F62" s="59"/>
      <c r="G62" s="38">
        <v>43035</v>
      </c>
      <c r="H62" s="9" t="s">
        <v>91</v>
      </c>
      <c r="I62" s="9" t="s">
        <v>14</v>
      </c>
      <c r="J62" s="10"/>
      <c r="K62" s="9"/>
      <c r="L62" s="9"/>
      <c r="M62" s="9"/>
      <c r="N62" s="11"/>
    </row>
    <row r="63" spans="1:14" ht="12" customHeight="1">
      <c r="A63" s="60"/>
      <c r="B63" s="61"/>
      <c r="C63" s="62"/>
      <c r="D63" s="62"/>
      <c r="E63" s="67"/>
      <c r="F63" s="59"/>
      <c r="G63" s="38">
        <v>43036</v>
      </c>
      <c r="H63" s="9" t="s">
        <v>160</v>
      </c>
      <c r="I63" s="9">
        <v>10</v>
      </c>
      <c r="J63" s="10"/>
      <c r="K63" s="9"/>
      <c r="L63" s="9"/>
      <c r="M63" s="9"/>
      <c r="N63" s="11"/>
    </row>
    <row r="64" spans="1:14" ht="12" customHeight="1">
      <c r="A64" s="60"/>
      <c r="B64" s="61"/>
      <c r="C64" s="62"/>
      <c r="D64" s="62"/>
      <c r="E64" s="67"/>
      <c r="F64" s="59"/>
      <c r="G64" s="38">
        <v>43037</v>
      </c>
      <c r="H64" s="9" t="s">
        <v>163</v>
      </c>
      <c r="I64" s="9">
        <v>10</v>
      </c>
      <c r="J64" s="10"/>
      <c r="K64" s="9"/>
      <c r="L64" s="9"/>
      <c r="M64" s="5">
        <f>SUM(I58:I64)</f>
        <v>66</v>
      </c>
      <c r="N64" s="6">
        <f>M64-B58</f>
        <v>-54</v>
      </c>
    </row>
    <row r="65" spans="1:14" ht="12" customHeight="1">
      <c r="A65" s="60" t="s">
        <v>34</v>
      </c>
      <c r="B65" s="61">
        <v>140</v>
      </c>
      <c r="C65" s="62" t="s">
        <v>35</v>
      </c>
      <c r="D65" s="62" t="s">
        <v>36</v>
      </c>
      <c r="E65" s="63" t="s">
        <v>52</v>
      </c>
      <c r="F65" s="59"/>
      <c r="G65" s="38">
        <v>43038</v>
      </c>
      <c r="H65" s="9" t="s">
        <v>162</v>
      </c>
      <c r="I65" s="9">
        <v>30</v>
      </c>
      <c r="J65" s="10"/>
      <c r="K65" s="9"/>
      <c r="L65" s="9">
        <v>76</v>
      </c>
      <c r="M65" s="9"/>
      <c r="N65" s="11"/>
    </row>
    <row r="66" spans="1:14" ht="12" customHeight="1">
      <c r="A66" s="60"/>
      <c r="B66" s="61"/>
      <c r="C66" s="62"/>
      <c r="D66" s="62"/>
      <c r="E66" s="63"/>
      <c r="F66" s="59"/>
      <c r="G66" s="38">
        <v>43039</v>
      </c>
      <c r="H66" s="9" t="s">
        <v>165</v>
      </c>
      <c r="I66" s="9">
        <v>15</v>
      </c>
      <c r="J66" s="10">
        <v>120</v>
      </c>
      <c r="K66" s="9"/>
      <c r="L66" s="9">
        <v>75.5</v>
      </c>
      <c r="M66" s="9"/>
      <c r="N66" s="11"/>
    </row>
    <row r="67" spans="1:14" ht="12" customHeight="1">
      <c r="A67" s="60"/>
      <c r="B67" s="61"/>
      <c r="C67" s="62"/>
      <c r="D67" s="62"/>
      <c r="E67" s="63"/>
      <c r="F67" s="59"/>
      <c r="G67" s="38">
        <v>43040</v>
      </c>
      <c r="H67" s="9" t="s">
        <v>166</v>
      </c>
      <c r="I67" s="9" t="s">
        <v>14</v>
      </c>
      <c r="J67" s="10"/>
      <c r="K67" s="9"/>
      <c r="L67" s="9"/>
      <c r="M67" s="9"/>
      <c r="N67" s="11"/>
    </row>
    <row r="68" spans="1:14" ht="12" customHeight="1">
      <c r="A68" s="60"/>
      <c r="B68" s="61"/>
      <c r="C68" s="62"/>
      <c r="D68" s="62"/>
      <c r="E68" s="63"/>
      <c r="F68" s="59"/>
      <c r="G68" s="38">
        <v>43041</v>
      </c>
      <c r="H68" s="9" t="s">
        <v>167</v>
      </c>
      <c r="I68" s="9">
        <v>30</v>
      </c>
      <c r="J68" s="10">
        <v>240</v>
      </c>
      <c r="K68" s="9"/>
      <c r="L68" s="9">
        <v>75.400000000000006</v>
      </c>
      <c r="M68" s="9"/>
      <c r="N68" s="11"/>
    </row>
    <row r="69" spans="1:14" ht="12" customHeight="1">
      <c r="A69" s="60"/>
      <c r="B69" s="61"/>
      <c r="C69" s="62"/>
      <c r="D69" s="62"/>
      <c r="E69" s="63"/>
      <c r="F69" s="59"/>
      <c r="G69" s="38">
        <v>43042</v>
      </c>
      <c r="H69" s="9" t="s">
        <v>168</v>
      </c>
      <c r="I69" s="9">
        <v>20</v>
      </c>
      <c r="J69" s="10">
        <v>120</v>
      </c>
      <c r="K69" s="9"/>
      <c r="L69" s="9">
        <v>75</v>
      </c>
      <c r="M69" s="9"/>
      <c r="N69" s="11"/>
    </row>
    <row r="70" spans="1:14" ht="12" customHeight="1">
      <c r="A70" s="60"/>
      <c r="B70" s="61"/>
      <c r="C70" s="62"/>
      <c r="D70" s="62"/>
      <c r="E70" s="63"/>
      <c r="F70" s="59"/>
      <c r="G70" s="38">
        <v>43043</v>
      </c>
      <c r="H70" s="9" t="s">
        <v>170</v>
      </c>
      <c r="I70" s="9">
        <v>10</v>
      </c>
      <c r="J70" s="10">
        <v>120</v>
      </c>
      <c r="K70" s="9"/>
      <c r="L70" s="9">
        <v>75.400000000000006</v>
      </c>
      <c r="M70" s="9"/>
      <c r="N70" s="11"/>
    </row>
    <row r="71" spans="1:14" ht="12" customHeight="1">
      <c r="A71" s="60"/>
      <c r="B71" s="61"/>
      <c r="C71" s="62"/>
      <c r="D71" s="62"/>
      <c r="E71" s="63"/>
      <c r="F71" s="59"/>
      <c r="G71" s="38">
        <v>43044</v>
      </c>
      <c r="H71" s="9" t="s">
        <v>171</v>
      </c>
      <c r="I71" s="9">
        <v>27</v>
      </c>
      <c r="J71" s="10">
        <v>180</v>
      </c>
      <c r="K71" s="9"/>
      <c r="L71" s="9">
        <v>76.5</v>
      </c>
      <c r="M71" s="5">
        <f>SUM(I65:I71)</f>
        <v>132</v>
      </c>
      <c r="N71" s="6">
        <f>M71-B65</f>
        <v>-8</v>
      </c>
    </row>
    <row r="72" spans="1:14" ht="12" customHeight="1">
      <c r="A72" s="60" t="s">
        <v>37</v>
      </c>
      <c r="B72" s="61">
        <v>140</v>
      </c>
      <c r="C72" s="62" t="s">
        <v>35</v>
      </c>
      <c r="D72" s="87" t="s">
        <v>36</v>
      </c>
      <c r="E72" s="88" t="s">
        <v>178</v>
      </c>
      <c r="F72" s="59"/>
      <c r="G72" s="13">
        <v>43045</v>
      </c>
      <c r="H72" s="9" t="s">
        <v>177</v>
      </c>
      <c r="I72" s="9">
        <v>10</v>
      </c>
      <c r="J72" s="10">
        <v>60</v>
      </c>
      <c r="K72" s="9"/>
      <c r="L72" s="9">
        <v>75.5</v>
      </c>
      <c r="M72" s="9"/>
      <c r="N72" s="11"/>
    </row>
    <row r="73" spans="1:14" ht="12" customHeight="1">
      <c r="A73" s="60"/>
      <c r="B73" s="61"/>
      <c r="C73" s="62"/>
      <c r="D73" s="87"/>
      <c r="E73" s="63"/>
      <c r="F73" s="59"/>
      <c r="G73" s="13">
        <v>43046</v>
      </c>
      <c r="H73" s="9" t="s">
        <v>173</v>
      </c>
      <c r="I73" s="9">
        <v>20</v>
      </c>
      <c r="J73" s="10"/>
      <c r="K73" s="9"/>
      <c r="L73" s="9">
        <v>75.099999999999994</v>
      </c>
      <c r="M73" s="9"/>
      <c r="N73" s="11"/>
    </row>
    <row r="74" spans="1:14" ht="12" customHeight="1">
      <c r="A74" s="60"/>
      <c r="B74" s="61"/>
      <c r="C74" s="62"/>
      <c r="D74" s="87"/>
      <c r="E74" s="63"/>
      <c r="F74" s="59"/>
      <c r="G74" s="13">
        <v>43047</v>
      </c>
      <c r="H74" s="9" t="s">
        <v>175</v>
      </c>
      <c r="I74" s="9">
        <v>15</v>
      </c>
      <c r="J74" s="10">
        <v>120</v>
      </c>
      <c r="K74" s="9"/>
      <c r="L74" s="9">
        <v>74.8</v>
      </c>
      <c r="M74" s="9"/>
      <c r="N74" s="11"/>
    </row>
    <row r="75" spans="1:14" ht="12" customHeight="1">
      <c r="A75" s="60"/>
      <c r="B75" s="61"/>
      <c r="C75" s="62"/>
      <c r="D75" s="87"/>
      <c r="E75" s="63"/>
      <c r="F75" s="59"/>
      <c r="G75" s="13">
        <v>43048</v>
      </c>
      <c r="H75" s="9" t="s">
        <v>176</v>
      </c>
      <c r="I75" s="9">
        <v>10</v>
      </c>
      <c r="J75" s="10"/>
      <c r="K75" s="9"/>
      <c r="L75" s="9">
        <v>74.400000000000006</v>
      </c>
      <c r="M75" s="9"/>
      <c r="N75" s="11"/>
    </row>
    <row r="76" spans="1:14" ht="12" customHeight="1">
      <c r="A76" s="60"/>
      <c r="B76" s="61"/>
      <c r="C76" s="62"/>
      <c r="D76" s="87"/>
      <c r="E76" s="63"/>
      <c r="F76" s="59"/>
      <c r="G76" s="13">
        <v>43049</v>
      </c>
      <c r="H76" s="9" t="s">
        <v>179</v>
      </c>
      <c r="I76" s="9" t="s">
        <v>14</v>
      </c>
      <c r="J76" s="10"/>
      <c r="K76" s="9"/>
      <c r="L76" s="9">
        <v>73.599999999999994</v>
      </c>
      <c r="M76" s="9"/>
      <c r="N76" s="11"/>
    </row>
    <row r="77" spans="1:14" ht="12" customHeight="1">
      <c r="A77" s="60"/>
      <c r="B77" s="61"/>
      <c r="C77" s="62"/>
      <c r="D77" s="87"/>
      <c r="E77" s="63"/>
      <c r="F77" s="59"/>
      <c r="G77" s="13">
        <v>43050</v>
      </c>
      <c r="H77" s="9" t="s">
        <v>172</v>
      </c>
      <c r="I77" s="9"/>
      <c r="J77" s="10"/>
      <c r="K77" s="9"/>
      <c r="L77" s="9">
        <v>73.5</v>
      </c>
      <c r="M77" s="9"/>
      <c r="N77" s="11"/>
    </row>
    <row r="78" spans="1:14" ht="12" customHeight="1">
      <c r="A78" s="60"/>
      <c r="B78" s="61"/>
      <c r="C78" s="62"/>
      <c r="D78" s="87"/>
      <c r="E78" s="63"/>
      <c r="F78" s="59"/>
      <c r="G78" s="13">
        <v>43051</v>
      </c>
      <c r="H78" s="9" t="s">
        <v>183</v>
      </c>
      <c r="I78" s="9">
        <v>57</v>
      </c>
      <c r="J78" s="10">
        <v>454</v>
      </c>
      <c r="K78" s="9"/>
      <c r="L78" s="9"/>
      <c r="M78" s="5">
        <f>SUM(I72:I78)</f>
        <v>112</v>
      </c>
      <c r="N78" s="6">
        <f>M78-B72</f>
        <v>-28</v>
      </c>
    </row>
    <row r="79" spans="1:14" ht="12" customHeight="1">
      <c r="A79" s="70" t="s">
        <v>38</v>
      </c>
      <c r="B79" s="80">
        <v>70</v>
      </c>
      <c r="C79" s="82" t="s">
        <v>39</v>
      </c>
      <c r="D79" s="68"/>
      <c r="E79" s="68"/>
      <c r="F79" s="71" t="s">
        <v>40</v>
      </c>
      <c r="G79" s="13">
        <v>43052</v>
      </c>
      <c r="H79" s="14" t="s">
        <v>182</v>
      </c>
      <c r="I79" s="14"/>
      <c r="J79" s="15"/>
      <c r="K79" s="14"/>
      <c r="L79" s="14"/>
      <c r="M79" s="14"/>
      <c r="N79" s="16"/>
    </row>
    <row r="80" spans="1:14" ht="12" customHeight="1">
      <c r="A80" s="70"/>
      <c r="B80" s="80"/>
      <c r="C80" s="82"/>
      <c r="D80" s="68"/>
      <c r="E80" s="68"/>
      <c r="F80" s="72"/>
      <c r="G80" s="13">
        <v>43053</v>
      </c>
      <c r="H80" s="14" t="s">
        <v>70</v>
      </c>
      <c r="I80" s="14">
        <v>15</v>
      </c>
      <c r="J80" s="15"/>
      <c r="K80" s="14"/>
      <c r="L80" s="14"/>
      <c r="M80" s="14"/>
      <c r="N80" s="16"/>
    </row>
    <row r="81" spans="1:15" ht="12" customHeight="1">
      <c r="A81" s="70"/>
      <c r="B81" s="80"/>
      <c r="C81" s="82"/>
      <c r="D81" s="68"/>
      <c r="E81" s="68"/>
      <c r="F81" s="72"/>
      <c r="G81" s="13">
        <v>43054</v>
      </c>
      <c r="H81" s="14" t="s">
        <v>180</v>
      </c>
      <c r="I81" s="14" t="s">
        <v>14</v>
      </c>
      <c r="J81" s="15"/>
      <c r="K81" s="14"/>
      <c r="L81" s="14"/>
      <c r="M81" s="14"/>
      <c r="N81" s="16"/>
    </row>
    <row r="82" spans="1:15" ht="12" customHeight="1">
      <c r="A82" s="70"/>
      <c r="B82" s="80"/>
      <c r="C82" s="82"/>
      <c r="D82" s="68"/>
      <c r="E82" s="68"/>
      <c r="F82" s="72"/>
      <c r="G82" s="13">
        <v>43055</v>
      </c>
      <c r="H82" s="14" t="s">
        <v>188</v>
      </c>
      <c r="I82" s="14">
        <v>15</v>
      </c>
      <c r="J82" s="15"/>
      <c r="K82" s="14"/>
      <c r="L82" s="14">
        <v>74.3</v>
      </c>
      <c r="M82" s="14"/>
      <c r="N82" s="16"/>
    </row>
    <row r="83" spans="1:15" ht="12" customHeight="1">
      <c r="A83" s="70"/>
      <c r="B83" s="80"/>
      <c r="C83" s="82"/>
      <c r="D83" s="68"/>
      <c r="E83" s="68"/>
      <c r="F83" s="72"/>
      <c r="G83" s="13">
        <v>43056</v>
      </c>
      <c r="H83" s="14" t="s">
        <v>181</v>
      </c>
      <c r="I83" s="14">
        <v>20</v>
      </c>
      <c r="J83" s="15"/>
      <c r="K83" s="14"/>
      <c r="L83" s="14"/>
      <c r="M83" s="14"/>
      <c r="N83" s="16"/>
    </row>
    <row r="84" spans="1:15" ht="12" customHeight="1">
      <c r="A84" s="70"/>
      <c r="B84" s="80"/>
      <c r="C84" s="82"/>
      <c r="D84" s="68"/>
      <c r="E84" s="68"/>
      <c r="F84" s="72"/>
      <c r="G84" s="56">
        <v>43057</v>
      </c>
      <c r="H84" s="14" t="s">
        <v>189</v>
      </c>
      <c r="I84" s="14" t="s">
        <v>14</v>
      </c>
      <c r="J84" s="15"/>
      <c r="K84" s="14"/>
      <c r="L84" s="14"/>
      <c r="M84" s="14"/>
      <c r="N84" s="16"/>
    </row>
    <row r="85" spans="1:15" ht="12" customHeight="1">
      <c r="A85" s="70"/>
      <c r="B85" s="81"/>
      <c r="C85" s="83"/>
      <c r="D85" s="68"/>
      <c r="E85" s="68"/>
      <c r="F85" s="72"/>
      <c r="G85" s="13">
        <v>43058</v>
      </c>
      <c r="H85" s="14" t="s">
        <v>50</v>
      </c>
      <c r="I85" s="14">
        <v>15</v>
      </c>
      <c r="J85" s="15"/>
      <c r="K85" s="14"/>
      <c r="L85" s="14">
        <v>73.900000000000006</v>
      </c>
      <c r="M85" s="5">
        <f>SUM(I79:I85)</f>
        <v>65</v>
      </c>
      <c r="N85" s="6">
        <f>M85-B79</f>
        <v>-5</v>
      </c>
    </row>
    <row r="86" spans="1:15" ht="12" customHeight="1">
      <c r="A86" s="84" t="s">
        <v>41</v>
      </c>
      <c r="B86" s="77">
        <v>30</v>
      </c>
      <c r="C86" s="74" t="s">
        <v>42</v>
      </c>
      <c r="D86" s="85"/>
      <c r="E86" s="68"/>
      <c r="F86" s="72"/>
      <c r="G86" s="13">
        <v>43059</v>
      </c>
      <c r="H86" s="14" t="s">
        <v>174</v>
      </c>
      <c r="I86" s="14">
        <v>10</v>
      </c>
      <c r="J86" s="15"/>
      <c r="K86" s="14"/>
      <c r="L86" s="14"/>
      <c r="M86" s="14"/>
      <c r="N86" s="16"/>
    </row>
    <row r="87" spans="1:15" ht="12" customHeight="1">
      <c r="A87" s="84"/>
      <c r="B87" s="78"/>
      <c r="C87" s="75"/>
      <c r="D87" s="85"/>
      <c r="E87" s="68"/>
      <c r="F87" s="72"/>
      <c r="G87" s="13">
        <v>43060</v>
      </c>
      <c r="H87" s="14" t="s">
        <v>80</v>
      </c>
      <c r="I87" s="14" t="s">
        <v>14</v>
      </c>
      <c r="J87" s="15"/>
      <c r="K87" s="14"/>
      <c r="L87" s="14"/>
      <c r="M87" s="14"/>
      <c r="N87" s="16"/>
    </row>
    <row r="88" spans="1:15" ht="12" customHeight="1">
      <c r="A88" s="84"/>
      <c r="B88" s="78"/>
      <c r="C88" s="75"/>
      <c r="D88" s="85"/>
      <c r="E88" s="68"/>
      <c r="F88" s="72"/>
      <c r="G88" s="13">
        <v>43061</v>
      </c>
      <c r="H88" s="14" t="s">
        <v>80</v>
      </c>
      <c r="I88" s="14">
        <v>10</v>
      </c>
      <c r="J88" s="15"/>
      <c r="K88" s="14"/>
      <c r="L88" s="14"/>
      <c r="M88" s="14"/>
      <c r="N88" s="16"/>
    </row>
    <row r="89" spans="1:15" ht="12" customHeight="1">
      <c r="A89" s="84"/>
      <c r="B89" s="78"/>
      <c r="C89" s="75"/>
      <c r="D89" s="86"/>
      <c r="E89" s="69"/>
      <c r="F89" s="72"/>
      <c r="G89" s="13">
        <v>43062</v>
      </c>
      <c r="H89" s="14" t="s">
        <v>64</v>
      </c>
      <c r="I89" s="14"/>
      <c r="J89" s="15"/>
      <c r="K89" s="14"/>
      <c r="L89" s="14"/>
      <c r="M89" s="5">
        <f>SUM(I86:I89)</f>
        <v>20</v>
      </c>
      <c r="N89" s="6">
        <f>M89-B86</f>
        <v>-10</v>
      </c>
    </row>
    <row r="90" spans="1:15" ht="12" customHeight="1">
      <c r="A90" s="84"/>
      <c r="B90" s="78"/>
      <c r="C90" s="75"/>
      <c r="D90" s="32"/>
      <c r="E90" s="32"/>
      <c r="F90" s="72"/>
      <c r="G90" s="13">
        <v>43063</v>
      </c>
      <c r="H90" s="14" t="s">
        <v>65</v>
      </c>
      <c r="I90" s="14"/>
      <c r="J90" s="15"/>
      <c r="K90" s="14"/>
      <c r="L90" s="14"/>
      <c r="M90" s="14"/>
      <c r="N90" s="16"/>
    </row>
    <row r="91" spans="1:15" ht="12" customHeight="1">
      <c r="A91" s="84"/>
      <c r="B91" s="78"/>
      <c r="C91" s="75"/>
      <c r="D91" s="32"/>
      <c r="E91" s="32"/>
      <c r="F91" s="72"/>
      <c r="G91" s="13">
        <v>43064</v>
      </c>
      <c r="H91" s="14" t="s">
        <v>14</v>
      </c>
      <c r="I91" s="14"/>
      <c r="J91" s="15"/>
      <c r="K91" s="14"/>
      <c r="L91" s="14"/>
      <c r="M91" s="14"/>
      <c r="N91" s="14"/>
      <c r="O91" s="7"/>
    </row>
    <row r="92" spans="1:15" ht="12" customHeight="1">
      <c r="A92" s="84"/>
      <c r="B92" s="79"/>
      <c r="C92" s="76"/>
      <c r="D92" s="34"/>
      <c r="E92" s="33"/>
      <c r="F92" s="73"/>
      <c r="G92" s="13">
        <v>43065</v>
      </c>
      <c r="H92" s="14" t="s">
        <v>45</v>
      </c>
      <c r="I92" s="14"/>
      <c r="J92" s="15"/>
      <c r="K92" s="14"/>
      <c r="L92" s="14"/>
      <c r="M92" s="14"/>
      <c r="N92" s="16"/>
      <c r="O92" s="8"/>
    </row>
    <row r="93" spans="1:15" ht="12" customHeight="1">
      <c r="A93" s="70" t="s">
        <v>43</v>
      </c>
      <c r="B93" s="37"/>
      <c r="C93" s="36"/>
      <c r="D93" s="35"/>
      <c r="E93" s="12"/>
      <c r="F93" s="17"/>
      <c r="G93" s="13">
        <v>43066</v>
      </c>
      <c r="H93" s="14" t="s">
        <v>53</v>
      </c>
      <c r="I93" s="14"/>
      <c r="J93" s="15"/>
      <c r="K93" s="14"/>
      <c r="L93" s="14"/>
      <c r="M93" s="14"/>
      <c r="N93" s="16"/>
      <c r="O93" s="7"/>
    </row>
    <row r="94" spans="1:15" ht="12" customHeight="1">
      <c r="A94" s="70"/>
      <c r="B94" s="16"/>
      <c r="C94" s="20"/>
      <c r="D94" s="12"/>
      <c r="E94" s="12"/>
      <c r="F94" s="17"/>
      <c r="G94" s="13">
        <v>43067</v>
      </c>
      <c r="H94" s="14" t="s">
        <v>46</v>
      </c>
      <c r="I94" s="14"/>
      <c r="J94" s="15"/>
      <c r="K94" s="14"/>
      <c r="L94" s="14"/>
      <c r="M94" s="14"/>
      <c r="N94" s="16"/>
    </row>
    <row r="95" spans="1:15" ht="12" customHeight="1">
      <c r="A95" s="70"/>
      <c r="B95" s="16"/>
      <c r="C95" s="12"/>
      <c r="D95" s="12"/>
      <c r="E95" s="12"/>
      <c r="F95" s="17"/>
      <c r="G95" s="13">
        <v>43068</v>
      </c>
      <c r="H95" s="14" t="s">
        <v>47</v>
      </c>
      <c r="I95" s="14"/>
      <c r="J95" s="15"/>
      <c r="K95" s="14"/>
      <c r="L95" s="14"/>
      <c r="M95" s="14"/>
      <c r="N95" s="16"/>
    </row>
    <row r="96" spans="1:15" ht="12" customHeight="1">
      <c r="A96" s="70"/>
      <c r="B96" s="16"/>
      <c r="C96" s="12"/>
      <c r="D96" s="12"/>
      <c r="E96" s="12"/>
      <c r="F96" s="17"/>
      <c r="G96" s="13">
        <v>43069</v>
      </c>
      <c r="H96" s="14"/>
      <c r="I96" s="14"/>
      <c r="J96" s="15"/>
      <c r="K96" s="14"/>
      <c r="L96" s="14"/>
      <c r="M96" s="14"/>
      <c r="N96" s="16"/>
    </row>
    <row r="97" spans="1:14" ht="12" customHeight="1">
      <c r="A97" s="70"/>
      <c r="B97" s="16"/>
      <c r="C97" s="12"/>
      <c r="D97" s="12"/>
      <c r="E97" s="12"/>
      <c r="F97" s="17"/>
      <c r="G97" s="13">
        <v>43070</v>
      </c>
      <c r="H97" s="14"/>
      <c r="I97" s="14"/>
      <c r="J97" s="15"/>
      <c r="K97" s="14"/>
      <c r="L97" s="14"/>
      <c r="M97" s="14"/>
      <c r="N97" s="16"/>
    </row>
    <row r="98" spans="1:14" ht="12" customHeight="1">
      <c r="A98" s="70"/>
      <c r="B98" s="16"/>
      <c r="C98" s="12"/>
      <c r="D98" s="12"/>
      <c r="E98" s="12"/>
      <c r="F98" s="17"/>
      <c r="G98" s="13">
        <v>43071</v>
      </c>
      <c r="H98" s="14"/>
      <c r="I98" s="14"/>
      <c r="J98" s="15"/>
      <c r="K98" s="14"/>
      <c r="L98" s="14"/>
      <c r="M98" s="14"/>
      <c r="N98" s="16"/>
    </row>
    <row r="99" spans="1:14" ht="12" customHeight="1">
      <c r="A99" s="70"/>
      <c r="B99" s="16"/>
      <c r="C99" s="12"/>
      <c r="D99" s="12"/>
      <c r="E99" s="12"/>
      <c r="F99" s="17"/>
      <c r="G99" s="13">
        <v>43072</v>
      </c>
      <c r="H99" s="14"/>
      <c r="I99" s="14"/>
      <c r="J99" s="15"/>
      <c r="K99" s="14"/>
      <c r="L99" s="14"/>
      <c r="M99" s="14"/>
      <c r="N99" s="16"/>
    </row>
    <row r="100" spans="1:14" ht="12" customHeight="1">
      <c r="A100" s="18"/>
      <c r="B100" s="19"/>
      <c r="C100" s="20"/>
      <c r="D100" s="20"/>
      <c r="E100" s="20"/>
      <c r="F100" s="12"/>
      <c r="G100" s="13">
        <v>43073</v>
      </c>
      <c r="H100" s="21" t="s">
        <v>48</v>
      </c>
      <c r="I100" s="21"/>
      <c r="J100" s="22"/>
      <c r="K100" s="21"/>
      <c r="L100" s="21"/>
      <c r="M100" s="21"/>
      <c r="N100" s="19"/>
    </row>
    <row r="101" spans="1:14" ht="12" customHeight="1">
      <c r="A101" s="1"/>
      <c r="B101" s="23"/>
      <c r="C101" s="24"/>
      <c r="D101" s="24"/>
      <c r="E101" s="24"/>
      <c r="F101" s="24"/>
      <c r="G101" s="13">
        <v>43074</v>
      </c>
      <c r="H101" s="25" t="s">
        <v>61</v>
      </c>
      <c r="I101" s="25"/>
      <c r="J101" s="26"/>
      <c r="K101" s="25"/>
      <c r="L101" s="25"/>
      <c r="M101" s="25"/>
      <c r="N101" s="23"/>
    </row>
    <row r="102" spans="1:14" ht="12" customHeight="1">
      <c r="A102" s="1"/>
      <c r="B102" s="27" t="s">
        <v>14</v>
      </c>
      <c r="C102" s="24"/>
      <c r="D102" s="24"/>
      <c r="E102" s="24"/>
      <c r="F102" s="24"/>
      <c r="G102" s="13">
        <v>43075</v>
      </c>
      <c r="H102" s="25"/>
      <c r="I102" s="25"/>
      <c r="J102" s="26"/>
      <c r="K102" s="25"/>
      <c r="L102" s="25"/>
      <c r="M102" s="25"/>
      <c r="N102" s="23"/>
    </row>
    <row r="103" spans="1:14" ht="12" customHeight="1"/>
    <row r="104" spans="1:14" ht="12" customHeight="1"/>
    <row r="105" spans="1:14" ht="12" customHeight="1"/>
    <row r="106" spans="1:14" ht="12" customHeight="1"/>
    <row r="107" spans="1:14" ht="12" customHeight="1"/>
    <row r="108" spans="1:14" ht="12" customHeight="1"/>
    <row r="109" spans="1:14" ht="12" customHeight="1"/>
    <row r="110" spans="1:14" ht="12" customHeight="1"/>
    <row r="111" spans="1:14" ht="12" customHeight="1"/>
    <row r="112" spans="1:14" ht="12" customHeight="1"/>
    <row r="113" ht="12" customHeight="1"/>
    <row r="114" ht="12.75" customHeight="1"/>
    <row r="191" ht="15" customHeight="1"/>
    <row r="198" ht="12" customHeight="1"/>
    <row r="201" ht="13.5" customHeight="1"/>
  </sheetData>
  <mergeCells count="68">
    <mergeCell ref="A72:A78"/>
    <mergeCell ref="B72:B78"/>
    <mergeCell ref="C72:C78"/>
    <mergeCell ref="D72:D78"/>
    <mergeCell ref="E72:E78"/>
    <mergeCell ref="E86:E89"/>
    <mergeCell ref="A93:A99"/>
    <mergeCell ref="F79:F92"/>
    <mergeCell ref="C86:C92"/>
    <mergeCell ref="B86:B92"/>
    <mergeCell ref="A79:A85"/>
    <mergeCell ref="B79:B85"/>
    <mergeCell ref="C79:C85"/>
    <mergeCell ref="D79:D85"/>
    <mergeCell ref="E79:E85"/>
    <mergeCell ref="A86:A92"/>
    <mergeCell ref="D86:D89"/>
    <mergeCell ref="A58:A64"/>
    <mergeCell ref="B58:B64"/>
    <mergeCell ref="C58:C64"/>
    <mergeCell ref="D58:D64"/>
    <mergeCell ref="E58:E64"/>
    <mergeCell ref="A65:A71"/>
    <mergeCell ref="B65:B71"/>
    <mergeCell ref="C65:C71"/>
    <mergeCell ref="D65:D71"/>
    <mergeCell ref="E65:E71"/>
    <mergeCell ref="A44:A50"/>
    <mergeCell ref="B44:B50"/>
    <mergeCell ref="C44:C50"/>
    <mergeCell ref="D44:D50"/>
    <mergeCell ref="E44:E50"/>
    <mergeCell ref="A51:A57"/>
    <mergeCell ref="B51:B57"/>
    <mergeCell ref="C51:C57"/>
    <mergeCell ref="D51:D57"/>
    <mergeCell ref="E51:E57"/>
    <mergeCell ref="A30:A36"/>
    <mergeCell ref="B30:B36"/>
    <mergeCell ref="C30:C36"/>
    <mergeCell ref="D30:D36"/>
    <mergeCell ref="E30:E36"/>
    <mergeCell ref="A37:A43"/>
    <mergeCell ref="B37:B43"/>
    <mergeCell ref="C37:C43"/>
    <mergeCell ref="D37:D43"/>
    <mergeCell ref="E37:E43"/>
    <mergeCell ref="A23:A29"/>
    <mergeCell ref="B23:B29"/>
    <mergeCell ref="C23:C29"/>
    <mergeCell ref="D23:D29"/>
    <mergeCell ref="E23:E29"/>
    <mergeCell ref="F2:F78"/>
    <mergeCell ref="A9:A15"/>
    <mergeCell ref="B9:B15"/>
    <mergeCell ref="C9:C15"/>
    <mergeCell ref="D9:D15"/>
    <mergeCell ref="E9:E15"/>
    <mergeCell ref="A16:A22"/>
    <mergeCell ref="B16:B22"/>
    <mergeCell ref="C16:C22"/>
    <mergeCell ref="D16:D22"/>
    <mergeCell ref="E16:E22"/>
    <mergeCell ref="A2:A8"/>
    <mergeCell ref="B2:B8"/>
    <mergeCell ref="C2:C8"/>
    <mergeCell ref="D2:D8"/>
    <mergeCell ref="E2:E8"/>
  </mergeCells>
  <printOptions horizontalCentered="1" verticalCentered="1"/>
  <pageMargins left="0.15748031496062992" right="0.47204724409448823" top="0.54566929133858277" bottom="0.52480314960629926" header="0.19645669291338586" footer="0.15748031496062992"/>
  <pageSetup paperSize="9" fitToWidth="0" fitToHeight="0" pageOrder="overThenDown" orientation="landscape" r:id="rId1"/>
  <headerFooter alignWithMargins="0">
    <oddHeader>&amp;C&amp;"-,Bold Italic"&amp;16&amp;UPROGRAMME DE TRAVAIL MdS 2008</oddHeader>
    <oddFooter>&amp;C&amp;K00AE00Préparé par FXS &amp;D&amp;R&amp;K00AE00Page &amp;P  de  &amp;N</oddFooter>
  </headerFooter>
  <rowBreaks count="2" manualBreakCount="2">
    <brk id="1" man="1"/>
    <brk id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D17" sqref="D17"/>
    </sheetView>
  </sheetViews>
  <sheetFormatPr baseColWidth="10" defaultRowHeight="12"/>
  <cols>
    <col min="1" max="1" width="10.5703125" customWidth="1"/>
    <col min="2" max="2" width="18.5703125" customWidth="1"/>
    <col min="3" max="4" width="10.5703125" customWidth="1"/>
    <col min="5" max="5" width="14.42578125" customWidth="1"/>
    <col min="6" max="7" width="10.5703125" customWidth="1"/>
    <col min="8" max="8" width="15" customWidth="1"/>
    <col min="9" max="9" width="16" customWidth="1"/>
    <col min="10" max="10" width="10.5703125" customWidth="1"/>
    <col min="11" max="11" width="14.5703125" customWidth="1"/>
    <col min="12" max="13" width="10.5703125" customWidth="1"/>
    <col min="14" max="14" width="12.42578125" customWidth="1"/>
    <col min="15" max="16" width="10.5703125" customWidth="1"/>
    <col min="17" max="17" width="14.42578125" customWidth="1"/>
    <col min="18" max="256" width="10.5703125" customWidth="1"/>
  </cols>
  <sheetData>
    <row r="1" spans="1:22">
      <c r="A1" t="s">
        <v>14</v>
      </c>
    </row>
    <row r="3" spans="1:22">
      <c r="B3" s="91" t="s">
        <v>100</v>
      </c>
      <c r="C3" s="91"/>
      <c r="D3" s="91"/>
      <c r="E3" s="91" t="s">
        <v>101</v>
      </c>
      <c r="F3" s="91"/>
      <c r="G3" s="91"/>
      <c r="H3" s="91" t="s">
        <v>102</v>
      </c>
      <c r="I3" s="91"/>
      <c r="J3" s="91"/>
      <c r="K3" s="91" t="s">
        <v>121</v>
      </c>
      <c r="L3" s="91"/>
      <c r="M3" s="91"/>
      <c r="N3" s="91" t="s">
        <v>122</v>
      </c>
      <c r="O3" s="91"/>
      <c r="P3" s="91"/>
      <c r="Q3" s="91" t="s">
        <v>123</v>
      </c>
      <c r="R3" s="91"/>
      <c r="S3" s="91"/>
      <c r="T3" s="91" t="s">
        <v>198</v>
      </c>
      <c r="U3" s="91"/>
      <c r="V3" s="91"/>
    </row>
    <row r="4" spans="1:22" ht="5.2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>
      <c r="B5" s="46" t="s">
        <v>103</v>
      </c>
      <c r="C5" s="46" t="s">
        <v>104</v>
      </c>
      <c r="D5" s="46" t="s">
        <v>105</v>
      </c>
      <c r="E5" s="46" t="s">
        <v>103</v>
      </c>
      <c r="F5" s="46" t="s">
        <v>104</v>
      </c>
      <c r="G5" s="46" t="s">
        <v>105</v>
      </c>
      <c r="H5" s="46" t="s">
        <v>103</v>
      </c>
      <c r="I5" s="46" t="s">
        <v>104</v>
      </c>
      <c r="J5" s="46" t="s">
        <v>105</v>
      </c>
      <c r="K5" s="46" t="s">
        <v>103</v>
      </c>
      <c r="L5" s="46" t="s">
        <v>104</v>
      </c>
      <c r="M5" s="46" t="s">
        <v>105</v>
      </c>
      <c r="N5" s="46" t="s">
        <v>103</v>
      </c>
      <c r="O5" s="46" t="s">
        <v>104</v>
      </c>
      <c r="P5" s="46" t="s">
        <v>105</v>
      </c>
      <c r="Q5" s="46" t="s">
        <v>103</v>
      </c>
      <c r="R5" s="46" t="s">
        <v>104</v>
      </c>
      <c r="S5" s="46" t="s">
        <v>105</v>
      </c>
      <c r="T5" s="46" t="s">
        <v>103</v>
      </c>
      <c r="U5" s="46" t="s">
        <v>104</v>
      </c>
      <c r="V5" s="46" t="s">
        <v>105</v>
      </c>
    </row>
    <row r="6" spans="1:22">
      <c r="B6" s="43" t="s">
        <v>107</v>
      </c>
      <c r="C6" s="43">
        <v>115</v>
      </c>
      <c r="D6" s="43">
        <v>472</v>
      </c>
      <c r="E6" s="43" t="s">
        <v>108</v>
      </c>
      <c r="F6" s="43">
        <v>115</v>
      </c>
      <c r="G6" s="43">
        <v>471</v>
      </c>
      <c r="H6" s="43" t="s">
        <v>107</v>
      </c>
      <c r="I6" s="43">
        <v>115</v>
      </c>
      <c r="J6" s="43">
        <v>472</v>
      </c>
      <c r="K6" s="43" t="s">
        <v>108</v>
      </c>
      <c r="L6" s="43">
        <v>115</v>
      </c>
      <c r="M6" s="43">
        <v>471</v>
      </c>
      <c r="N6" s="43" t="s">
        <v>107</v>
      </c>
      <c r="O6" s="43">
        <v>115</v>
      </c>
      <c r="P6" s="43">
        <v>472</v>
      </c>
      <c r="Q6" s="43" t="s">
        <v>108</v>
      </c>
      <c r="R6" s="43">
        <v>115</v>
      </c>
      <c r="S6" s="43">
        <v>471</v>
      </c>
      <c r="T6" s="43" t="s">
        <v>108</v>
      </c>
      <c r="U6" s="43">
        <v>115</v>
      </c>
      <c r="V6" s="43">
        <v>471</v>
      </c>
    </row>
    <row r="7" spans="1:22">
      <c r="B7" s="43" t="s">
        <v>106</v>
      </c>
      <c r="C7" s="43">
        <v>85</v>
      </c>
      <c r="D7" s="43">
        <v>286</v>
      </c>
      <c r="E7" s="43" t="s">
        <v>106</v>
      </c>
      <c r="F7" s="43">
        <v>85</v>
      </c>
      <c r="G7" s="43">
        <v>286</v>
      </c>
      <c r="H7" s="43" t="s">
        <v>106</v>
      </c>
      <c r="I7" s="43">
        <v>85</v>
      </c>
      <c r="J7" s="43">
        <v>286</v>
      </c>
      <c r="K7" s="43" t="s">
        <v>106</v>
      </c>
      <c r="L7" s="43">
        <v>85</v>
      </c>
      <c r="M7" s="43">
        <v>286</v>
      </c>
      <c r="N7" s="43" t="s">
        <v>201</v>
      </c>
      <c r="O7" s="43">
        <v>125</v>
      </c>
      <c r="P7" s="43">
        <v>529</v>
      </c>
      <c r="Q7" s="43" t="s">
        <v>186</v>
      </c>
      <c r="R7" s="43">
        <v>85</v>
      </c>
      <c r="S7" s="43">
        <v>286</v>
      </c>
      <c r="T7" s="43"/>
      <c r="U7" s="43"/>
      <c r="V7" s="43"/>
    </row>
    <row r="8" spans="1:22">
      <c r="B8" s="43" t="s">
        <v>187</v>
      </c>
      <c r="C8" s="43">
        <v>140</v>
      </c>
      <c r="D8" s="43">
        <v>588</v>
      </c>
      <c r="E8" s="43" t="s">
        <v>184</v>
      </c>
      <c r="F8" s="43">
        <v>150</v>
      </c>
      <c r="G8" s="43">
        <v>636</v>
      </c>
      <c r="H8" s="43" t="s">
        <v>109</v>
      </c>
      <c r="I8" s="43">
        <v>150</v>
      </c>
      <c r="J8" s="43">
        <v>608</v>
      </c>
      <c r="K8" s="43" t="s">
        <v>14</v>
      </c>
      <c r="L8" s="43" t="s">
        <v>14</v>
      </c>
      <c r="M8" s="43" t="s">
        <v>14</v>
      </c>
      <c r="N8" s="43" t="s">
        <v>199</v>
      </c>
      <c r="O8" s="43">
        <v>160</v>
      </c>
      <c r="P8" s="43">
        <v>635</v>
      </c>
      <c r="Q8" s="43" t="s">
        <v>200</v>
      </c>
      <c r="R8" s="43">
        <v>125</v>
      </c>
      <c r="S8" s="43">
        <v>529</v>
      </c>
      <c r="T8" s="43"/>
      <c r="U8" s="43"/>
      <c r="V8" s="43"/>
    </row>
    <row r="9" spans="1:22">
      <c r="B9" s="57" t="s">
        <v>185</v>
      </c>
      <c r="C9" s="43">
        <v>40</v>
      </c>
      <c r="D9" s="43">
        <v>130</v>
      </c>
      <c r="E9" s="43" t="s">
        <v>14</v>
      </c>
      <c r="F9" s="43" t="s">
        <v>14</v>
      </c>
      <c r="G9" s="43" t="s">
        <v>14</v>
      </c>
      <c r="H9" s="58" t="s">
        <v>14</v>
      </c>
      <c r="I9" s="43" t="s">
        <v>14</v>
      </c>
      <c r="J9" s="43" t="s">
        <v>14</v>
      </c>
      <c r="K9" s="43" t="s">
        <v>185</v>
      </c>
      <c r="L9" s="43">
        <v>40</v>
      </c>
      <c r="M9" s="43">
        <v>130</v>
      </c>
      <c r="N9" s="57" t="s">
        <v>202</v>
      </c>
      <c r="O9" s="43">
        <v>57</v>
      </c>
      <c r="P9" s="43">
        <v>195</v>
      </c>
      <c r="Q9" s="43" t="s">
        <v>197</v>
      </c>
      <c r="R9" s="43" t="s">
        <v>14</v>
      </c>
      <c r="S9" s="43" t="s">
        <v>14</v>
      </c>
      <c r="T9" s="43"/>
      <c r="U9" s="43"/>
      <c r="V9" s="43"/>
    </row>
    <row r="10" spans="1:22">
      <c r="B10" s="57" t="s">
        <v>152</v>
      </c>
      <c r="C10" s="43">
        <v>50</v>
      </c>
      <c r="D10" s="43">
        <v>228</v>
      </c>
      <c r="E10" s="58" t="s">
        <v>14</v>
      </c>
      <c r="F10" s="43" t="s">
        <v>14</v>
      </c>
      <c r="G10" s="43" t="s">
        <v>14</v>
      </c>
      <c r="H10" s="43" t="s">
        <v>152</v>
      </c>
      <c r="I10" s="43">
        <v>50</v>
      </c>
      <c r="J10" s="43">
        <v>228</v>
      </c>
      <c r="K10" s="43" t="s">
        <v>152</v>
      </c>
      <c r="L10" s="43">
        <v>50</v>
      </c>
      <c r="M10" s="43">
        <v>228</v>
      </c>
      <c r="N10" s="43" t="s">
        <v>152</v>
      </c>
      <c r="O10" s="43">
        <v>50</v>
      </c>
      <c r="P10" s="43">
        <v>228</v>
      </c>
      <c r="Q10" s="43" t="s">
        <v>152</v>
      </c>
      <c r="R10" s="43">
        <v>50</v>
      </c>
      <c r="S10" s="43">
        <v>228</v>
      </c>
      <c r="T10" s="43"/>
      <c r="U10" s="43"/>
      <c r="V10" s="43"/>
    </row>
    <row r="11" spans="1:22">
      <c r="B11" s="57" t="s">
        <v>151</v>
      </c>
      <c r="C11" s="44">
        <v>50</v>
      </c>
      <c r="D11" s="44">
        <v>115</v>
      </c>
      <c r="E11" s="44" t="s">
        <v>151</v>
      </c>
      <c r="F11" s="44">
        <v>50</v>
      </c>
      <c r="G11" s="44">
        <v>115</v>
      </c>
      <c r="H11" s="44" t="s">
        <v>151</v>
      </c>
      <c r="I11" s="44">
        <v>50</v>
      </c>
      <c r="J11" s="44">
        <v>115</v>
      </c>
      <c r="K11" s="44" t="s">
        <v>151</v>
      </c>
      <c r="L11" s="44">
        <v>50</v>
      </c>
      <c r="M11" s="44">
        <v>115</v>
      </c>
      <c r="N11" s="44" t="s">
        <v>151</v>
      </c>
      <c r="O11" s="44">
        <v>50</v>
      </c>
      <c r="P11" s="44">
        <v>115</v>
      </c>
      <c r="Q11" s="44" t="s">
        <v>14</v>
      </c>
      <c r="R11" s="44" t="s">
        <v>14</v>
      </c>
      <c r="S11" s="44" t="s">
        <v>14</v>
      </c>
      <c r="T11" s="43"/>
      <c r="U11" s="43"/>
      <c r="V11" s="43"/>
    </row>
    <row r="12" spans="1:22">
      <c r="B12" s="44" t="s">
        <v>190</v>
      </c>
      <c r="C12" s="44">
        <v>35</v>
      </c>
      <c r="D12" s="44">
        <v>82</v>
      </c>
      <c r="E12" s="44" t="s">
        <v>191</v>
      </c>
      <c r="F12" s="44">
        <v>35</v>
      </c>
      <c r="G12" s="44">
        <v>77</v>
      </c>
      <c r="H12" s="44" t="s">
        <v>193</v>
      </c>
      <c r="I12" s="44">
        <v>35</v>
      </c>
      <c r="J12" s="44">
        <v>82</v>
      </c>
      <c r="K12" s="44" t="s">
        <v>192</v>
      </c>
      <c r="L12" s="44">
        <v>35</v>
      </c>
      <c r="M12" s="44">
        <v>77</v>
      </c>
      <c r="N12" s="44"/>
      <c r="O12" s="44"/>
      <c r="P12" s="44"/>
      <c r="Q12" s="44"/>
      <c r="R12" s="44"/>
      <c r="S12" s="44"/>
      <c r="T12" s="43"/>
      <c r="U12" s="43"/>
      <c r="V12" s="43"/>
    </row>
    <row r="13" spans="1:22">
      <c r="B13" s="44" t="s">
        <v>112</v>
      </c>
      <c r="C13" s="44">
        <v>100</v>
      </c>
      <c r="D13" s="44">
        <v>430</v>
      </c>
      <c r="E13" s="44" t="s">
        <v>112</v>
      </c>
      <c r="F13" s="44">
        <v>100</v>
      </c>
      <c r="G13" s="44">
        <v>430</v>
      </c>
      <c r="H13" s="44" t="s">
        <v>112</v>
      </c>
      <c r="I13" s="44">
        <v>100</v>
      </c>
      <c r="J13" s="44">
        <v>430</v>
      </c>
      <c r="K13" s="44" t="s">
        <v>112</v>
      </c>
      <c r="L13" s="44">
        <v>200</v>
      </c>
      <c r="M13" s="44">
        <v>860</v>
      </c>
      <c r="N13" s="44" t="s">
        <v>14</v>
      </c>
      <c r="O13" s="44" t="s">
        <v>14</v>
      </c>
      <c r="P13" s="44" t="s">
        <v>14</v>
      </c>
      <c r="Q13" s="44" t="s">
        <v>112</v>
      </c>
      <c r="R13" s="44">
        <v>100</v>
      </c>
      <c r="S13" s="44">
        <v>430</v>
      </c>
      <c r="T13" s="43" t="s">
        <v>149</v>
      </c>
      <c r="U13" s="43">
        <v>60</v>
      </c>
      <c r="V13" s="43">
        <v>258</v>
      </c>
    </row>
    <row r="14" spans="1:22">
      <c r="A14" t="s">
        <v>14</v>
      </c>
      <c r="B14" s="44" t="s">
        <v>119</v>
      </c>
      <c r="C14" s="44">
        <v>40</v>
      </c>
      <c r="D14" s="44">
        <v>180</v>
      </c>
      <c r="E14" s="44" t="s">
        <v>119</v>
      </c>
      <c r="F14" s="44">
        <v>40</v>
      </c>
      <c r="G14" s="44">
        <v>180</v>
      </c>
      <c r="H14" s="44" t="s">
        <v>119</v>
      </c>
      <c r="I14" s="44">
        <v>40</v>
      </c>
      <c r="J14" s="44">
        <v>180</v>
      </c>
      <c r="K14" s="44" t="s">
        <v>119</v>
      </c>
      <c r="L14" s="44">
        <v>80</v>
      </c>
      <c r="M14" s="44">
        <v>360</v>
      </c>
      <c r="N14" s="44" t="s">
        <v>119</v>
      </c>
      <c r="O14" s="44">
        <v>40</v>
      </c>
      <c r="P14" s="44">
        <v>180</v>
      </c>
      <c r="Q14" s="44" t="s">
        <v>119</v>
      </c>
      <c r="R14" s="44">
        <v>40</v>
      </c>
      <c r="S14" s="44">
        <v>180</v>
      </c>
      <c r="T14" s="43"/>
      <c r="U14" s="43"/>
      <c r="V14" s="43"/>
    </row>
    <row r="15" spans="1:22">
      <c r="B15" s="43" t="s">
        <v>111</v>
      </c>
      <c r="C15" s="43">
        <f>SUM(C6:C14)</f>
        <v>655</v>
      </c>
      <c r="D15" s="43">
        <f>SUM(D6:D14)</f>
        <v>2511</v>
      </c>
      <c r="E15" s="43"/>
      <c r="F15" s="43">
        <f>SUM(F6:F14)</f>
        <v>575</v>
      </c>
      <c r="G15" s="43">
        <f>SUM(G6:G14)</f>
        <v>2195</v>
      </c>
      <c r="H15" s="43"/>
      <c r="I15" s="43">
        <f>SUM(I6:I14)</f>
        <v>625</v>
      </c>
      <c r="J15" s="43">
        <f>SUM(J6:J14)</f>
        <v>2401</v>
      </c>
      <c r="K15" s="43"/>
      <c r="L15" s="43">
        <f>SUM(L6:L14)</f>
        <v>655</v>
      </c>
      <c r="M15" s="43">
        <f>SUM(M6:M14)</f>
        <v>2527</v>
      </c>
      <c r="N15" s="43"/>
      <c r="O15" s="43">
        <f>SUM(O6:O14)</f>
        <v>597</v>
      </c>
      <c r="P15" s="43">
        <f>SUM(P6:P14)</f>
        <v>2354</v>
      </c>
      <c r="Q15" s="43"/>
      <c r="R15" s="43">
        <f>SUM(R6:R14)</f>
        <v>515</v>
      </c>
      <c r="S15" s="43">
        <f>SUM(S6:S14)</f>
        <v>2124</v>
      </c>
      <c r="T15" s="43"/>
      <c r="U15" s="43">
        <f>SUM(U6:U14)</f>
        <v>175</v>
      </c>
      <c r="V15" s="43">
        <f>SUM(V6:V13)</f>
        <v>729</v>
      </c>
    </row>
    <row r="17" spans="2:10">
      <c r="B17" t="s">
        <v>104</v>
      </c>
      <c r="C17">
        <f>C15+F15+I15+L15+O15+R15+U15</f>
        <v>3797</v>
      </c>
      <c r="D17" t="s">
        <v>14</v>
      </c>
      <c r="F17" t="s">
        <v>14</v>
      </c>
    </row>
    <row r="18" spans="2:10">
      <c r="B18" t="s">
        <v>105</v>
      </c>
      <c r="C18">
        <f>D15+G15+J15+M15+P15+S15+V15</f>
        <v>14841</v>
      </c>
    </row>
    <row r="20" spans="2:10">
      <c r="B20" s="45" t="s">
        <v>113</v>
      </c>
    </row>
    <row r="21" spans="2:10">
      <c r="B21" s="47" t="s">
        <v>114</v>
      </c>
      <c r="C21" s="48">
        <v>3</v>
      </c>
      <c r="D21" s="48"/>
      <c r="E21" s="90" t="s">
        <v>153</v>
      </c>
    </row>
    <row r="22" spans="2:10">
      <c r="B22" s="47" t="s">
        <v>115</v>
      </c>
      <c r="C22" s="48">
        <v>4</v>
      </c>
      <c r="D22" s="48"/>
      <c r="E22" s="90"/>
      <c r="H22" s="7"/>
      <c r="I22" s="7"/>
      <c r="J22" s="7"/>
    </row>
    <row r="23" spans="2:10">
      <c r="B23" s="47" t="s">
        <v>116</v>
      </c>
      <c r="C23" s="48">
        <v>6</v>
      </c>
      <c r="D23" s="48"/>
      <c r="E23" s="90"/>
    </row>
    <row r="24" spans="2:10">
      <c r="B24" s="47" t="s">
        <v>117</v>
      </c>
      <c r="C24" s="48">
        <v>2</v>
      </c>
      <c r="D24" s="48"/>
      <c r="E24" s="90"/>
    </row>
    <row r="25" spans="2:10">
      <c r="B25" s="47" t="s">
        <v>196</v>
      </c>
      <c r="C25" s="48">
        <v>1</v>
      </c>
      <c r="D25" s="48"/>
      <c r="E25" s="90"/>
    </row>
    <row r="26" spans="2:10">
      <c r="B26" s="47" t="s">
        <v>187</v>
      </c>
      <c r="C26" s="48">
        <v>1</v>
      </c>
      <c r="D26" s="48"/>
      <c r="E26" s="90"/>
    </row>
    <row r="27" spans="2:10">
      <c r="B27" s="43" t="s">
        <v>195</v>
      </c>
      <c r="C27" s="48">
        <v>2</v>
      </c>
      <c r="D27" s="48"/>
      <c r="E27" s="90"/>
    </row>
    <row r="28" spans="2:10">
      <c r="B28" s="47" t="s">
        <v>110</v>
      </c>
      <c r="C28" s="48">
        <v>1</v>
      </c>
      <c r="D28" s="48"/>
      <c r="E28" s="90"/>
    </row>
    <row r="29" spans="2:10">
      <c r="B29" s="43" t="s">
        <v>118</v>
      </c>
      <c r="C29" s="43">
        <v>30</v>
      </c>
      <c r="D29" s="43"/>
      <c r="E29" s="43"/>
    </row>
    <row r="30" spans="2:10">
      <c r="B30" s="43" t="s">
        <v>119</v>
      </c>
      <c r="C30" s="43">
        <v>7</v>
      </c>
      <c r="D30" s="43"/>
      <c r="E30" s="43"/>
    </row>
    <row r="31" spans="2:10">
      <c r="B31" s="43" t="s">
        <v>120</v>
      </c>
      <c r="C31" s="43">
        <v>24</v>
      </c>
      <c r="D31" s="43"/>
      <c r="E31" s="43"/>
    </row>
    <row r="32" spans="2:10">
      <c r="B32" s="43" t="s">
        <v>194</v>
      </c>
      <c r="C32" s="43" t="s">
        <v>14</v>
      </c>
      <c r="D32" s="43"/>
      <c r="E32" s="43" t="s">
        <v>14</v>
      </c>
      <c r="F32" t="s">
        <v>14</v>
      </c>
    </row>
    <row r="36" spans="2:9" ht="18">
      <c r="B36" s="89" t="s">
        <v>150</v>
      </c>
      <c r="C36" s="89"/>
      <c r="D36" s="89"/>
      <c r="E36" s="89"/>
      <c r="F36" s="89"/>
      <c r="G36" s="89"/>
      <c r="H36" s="89"/>
      <c r="I36" s="89"/>
    </row>
  </sheetData>
  <mergeCells count="9">
    <mergeCell ref="B36:I36"/>
    <mergeCell ref="E21:E28"/>
    <mergeCell ref="T3:V3"/>
    <mergeCell ref="B3:D3"/>
    <mergeCell ref="E3:G3"/>
    <mergeCell ref="H3:J3"/>
    <mergeCell ref="K3:M3"/>
    <mergeCell ref="N3:P3"/>
    <mergeCell ref="Q3:S3"/>
  </mergeCells>
  <pageMargins left="0.74803149606299213" right="0.74803149606299213" top="1.2795275590551181" bottom="1.2795275590551181" header="0.98385826771653528" footer="0.98385826771653528"/>
  <pageSetup paperSize="9" scale="5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12" sqref="G12"/>
    </sheetView>
  </sheetViews>
  <sheetFormatPr baseColWidth="10" defaultRowHeight="12"/>
  <cols>
    <col min="1" max="1" width="23.85546875" customWidth="1"/>
    <col min="2" max="2" width="17.5703125" customWidth="1"/>
    <col min="3" max="4" width="10.5703125" customWidth="1"/>
    <col min="5" max="5" width="13.28515625" customWidth="1"/>
    <col min="6" max="256" width="10.5703125" customWidth="1"/>
  </cols>
  <sheetData>
    <row r="1" spans="1:6">
      <c r="A1" s="92" t="s">
        <v>127</v>
      </c>
      <c r="B1" s="92"/>
      <c r="C1" s="92"/>
    </row>
    <row r="2" spans="1:6">
      <c r="A2" s="49" t="s">
        <v>128</v>
      </c>
      <c r="B2" s="49" t="s">
        <v>138</v>
      </c>
      <c r="C2" s="49" t="s">
        <v>104</v>
      </c>
      <c r="E2" s="93" t="s">
        <v>205</v>
      </c>
    </row>
    <row r="3" spans="1:6">
      <c r="A3" s="43" t="s">
        <v>129</v>
      </c>
      <c r="B3" s="43">
        <v>1</v>
      </c>
      <c r="C3" s="43">
        <v>600</v>
      </c>
      <c r="E3" s="43" t="s">
        <v>206</v>
      </c>
    </row>
    <row r="4" spans="1:6">
      <c r="A4" s="43" t="s">
        <v>130</v>
      </c>
      <c r="B4" s="43">
        <v>1</v>
      </c>
      <c r="C4" s="43">
        <v>580</v>
      </c>
      <c r="E4" s="43" t="s">
        <v>207</v>
      </c>
    </row>
    <row r="5" spans="1:6">
      <c r="A5" s="43" t="s">
        <v>131</v>
      </c>
      <c r="B5" s="43">
        <v>1</v>
      </c>
      <c r="C5" s="43">
        <v>210</v>
      </c>
      <c r="E5" s="43" t="s">
        <v>208</v>
      </c>
    </row>
    <row r="6" spans="1:6">
      <c r="A6" s="43" t="s">
        <v>132</v>
      </c>
      <c r="B6" s="43">
        <v>1</v>
      </c>
      <c r="C6" s="43">
        <v>50</v>
      </c>
      <c r="E6" s="44" t="s">
        <v>209</v>
      </c>
      <c r="F6" t="s">
        <v>14</v>
      </c>
    </row>
    <row r="7" spans="1:6">
      <c r="A7" s="43" t="s">
        <v>133</v>
      </c>
      <c r="B7" s="43">
        <v>1</v>
      </c>
      <c r="C7" s="43">
        <v>100</v>
      </c>
    </row>
    <row r="8" spans="1:6">
      <c r="A8" s="50" t="s">
        <v>134</v>
      </c>
      <c r="B8" s="43">
        <v>1</v>
      </c>
      <c r="C8" s="53" t="s">
        <v>164</v>
      </c>
      <c r="D8" s="54"/>
    </row>
    <row r="9" spans="1:6">
      <c r="A9" s="43" t="s">
        <v>135</v>
      </c>
      <c r="B9" s="43">
        <v>1</v>
      </c>
      <c r="C9" s="43"/>
    </row>
    <row r="10" spans="1:6">
      <c r="A10" s="43" t="s">
        <v>136</v>
      </c>
      <c r="B10" s="43">
        <v>1</v>
      </c>
      <c r="C10" s="43"/>
    </row>
    <row r="11" spans="1:6">
      <c r="A11" s="43" t="s">
        <v>137</v>
      </c>
      <c r="B11" s="43">
        <v>4</v>
      </c>
      <c r="C11" s="43"/>
      <c r="E11" s="54"/>
    </row>
    <row r="12" spans="1:6">
      <c r="A12" s="50" t="s">
        <v>139</v>
      </c>
      <c r="B12" s="43">
        <v>1</v>
      </c>
      <c r="C12" s="43"/>
    </row>
    <row r="13" spans="1:6">
      <c r="A13" s="50" t="s">
        <v>140</v>
      </c>
      <c r="B13" s="43">
        <v>1</v>
      </c>
      <c r="C13" s="43"/>
    </row>
    <row r="14" spans="1:6">
      <c r="A14" s="50" t="s">
        <v>141</v>
      </c>
      <c r="B14" s="43">
        <v>1</v>
      </c>
      <c r="C14" s="43">
        <v>110</v>
      </c>
    </row>
    <row r="15" spans="1:6">
      <c r="A15" s="43" t="s">
        <v>142</v>
      </c>
      <c r="B15" s="43" t="s">
        <v>204</v>
      </c>
      <c r="C15" s="43"/>
    </row>
    <row r="16" spans="1:6">
      <c r="A16" s="43" t="s">
        <v>155</v>
      </c>
      <c r="B16" s="43">
        <v>1</v>
      </c>
      <c r="C16" s="43"/>
    </row>
    <row r="17" spans="1:5">
      <c r="A17" s="43" t="s">
        <v>143</v>
      </c>
      <c r="B17" s="43">
        <v>1</v>
      </c>
      <c r="C17" s="43">
        <v>120</v>
      </c>
    </row>
    <row r="18" spans="1:5">
      <c r="A18" s="43" t="s">
        <v>154</v>
      </c>
      <c r="B18" s="43">
        <v>1</v>
      </c>
      <c r="C18" s="43">
        <v>30</v>
      </c>
    </row>
    <row r="19" spans="1:5">
      <c r="A19" s="43" t="s">
        <v>14</v>
      </c>
      <c r="B19" s="43" t="s">
        <v>14</v>
      </c>
      <c r="C19" s="43"/>
    </row>
    <row r="20" spans="1:5">
      <c r="A20" s="50" t="s">
        <v>144</v>
      </c>
      <c r="B20" s="43">
        <v>1</v>
      </c>
      <c r="C20" s="43">
        <v>15</v>
      </c>
    </row>
    <row r="21" spans="1:5">
      <c r="A21" s="50" t="s">
        <v>145</v>
      </c>
      <c r="B21" s="43">
        <v>1</v>
      </c>
      <c r="C21" s="53" t="s">
        <v>164</v>
      </c>
    </row>
    <row r="22" spans="1:5">
      <c r="A22" s="50" t="s">
        <v>146</v>
      </c>
      <c r="B22" s="43">
        <v>1</v>
      </c>
      <c r="C22" s="53" t="s">
        <v>164</v>
      </c>
    </row>
    <row r="23" spans="1:5">
      <c r="A23" s="50" t="s">
        <v>147</v>
      </c>
      <c r="B23" s="43">
        <v>1</v>
      </c>
      <c r="C23" s="53" t="s">
        <v>164</v>
      </c>
      <c r="E23" t="s">
        <v>14</v>
      </c>
    </row>
    <row r="24" spans="1:5">
      <c r="A24" s="50" t="s">
        <v>169</v>
      </c>
      <c r="B24" s="43"/>
      <c r="C24" s="53" t="s">
        <v>164</v>
      </c>
    </row>
    <row r="25" spans="1:5">
      <c r="A25" s="55">
        <v>200</v>
      </c>
      <c r="B25" s="43"/>
      <c r="C25" s="53"/>
    </row>
    <row r="26" spans="1:5">
      <c r="A26" s="50" t="s">
        <v>148</v>
      </c>
      <c r="B26" s="43">
        <v>1</v>
      </c>
      <c r="C26" s="53" t="s">
        <v>164</v>
      </c>
    </row>
    <row r="27" spans="1:5">
      <c r="A27" s="51" t="s">
        <v>203</v>
      </c>
      <c r="B27" s="52">
        <v>1</v>
      </c>
      <c r="C27" s="52"/>
    </row>
    <row r="28" spans="1:5">
      <c r="B28" s="43" t="s">
        <v>156</v>
      </c>
      <c r="C28" s="43">
        <f>SUM(C3:C27)</f>
        <v>1815</v>
      </c>
    </row>
  </sheetData>
  <mergeCells count="1">
    <mergeCell ref="A1:C1"/>
  </mergeCells>
  <pageMargins left="0.74803149606299213" right="0.74803149606299213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3143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Entrainement</vt:lpstr>
      <vt:lpstr>Alimentation</vt:lpstr>
      <vt:lpstr>Matériel</vt:lpstr>
      <vt:lpstr>Entrainement!Zone_d_impression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entrainement MDS Pérou</dc:title>
  <dc:creator>FXS</dc:creator>
  <cp:keywords>MDS</cp:keywords>
  <cp:lastModifiedBy>grigri</cp:lastModifiedBy>
  <cp:revision>84</cp:revision>
  <cp:lastPrinted>2017-11-19T14:28:42Z</cp:lastPrinted>
  <dcterms:created xsi:type="dcterms:W3CDTF">2007-09-06T12:42:30Z</dcterms:created>
  <dcterms:modified xsi:type="dcterms:W3CDTF">2017-11-22T15:29:51Z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